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65" windowWidth="19020" windowHeight="11835"/>
  </bookViews>
  <sheets>
    <sheet name="OPĆI DIO" sheetId="4" r:id="rId1"/>
    <sheet name="PLAN PRIHODA" sheetId="2" r:id="rId2"/>
    <sheet name="PLAN RASHODA I IZDATAKA" sheetId="5" r:id="rId3"/>
  </sheets>
  <definedNames>
    <definedName name="_xlnm.Print_Area" localSheetId="0">'OPĆI DIO'!$A$2:$H$26</definedName>
    <definedName name="_xlnm.Print_Area" localSheetId="1">'PLAN PRIHODA'!$A$1:$I$45</definedName>
    <definedName name="_xlnm.Print_Titles" localSheetId="1">'PLAN PRIHODA'!$1:$1</definedName>
  </definedNames>
  <calcPr calcId="145621"/>
</workbook>
</file>

<file path=xl/calcChain.xml><?xml version="1.0" encoding="utf-8"?>
<calcChain xmlns="http://schemas.openxmlformats.org/spreadsheetml/2006/main">
  <c r="C79" i="5" l="1"/>
  <c r="C4" i="5"/>
  <c r="H22" i="4" l="1"/>
  <c r="G22" i="4"/>
  <c r="F22" i="4"/>
  <c r="H10" i="4"/>
  <c r="G10" i="4"/>
  <c r="F10" i="4"/>
  <c r="H7" i="4"/>
  <c r="G7" i="4"/>
  <c r="F7" i="4"/>
  <c r="C32" i="2"/>
  <c r="F32" i="2"/>
  <c r="F13" i="4" l="1"/>
  <c r="F24" i="4" s="1"/>
  <c r="H13" i="4"/>
  <c r="H24" i="4" s="1"/>
  <c r="G13" i="4"/>
  <c r="G24" i="4" s="1"/>
  <c r="B45" i="2"/>
  <c r="B17" i="2"/>
  <c r="B33" i="2"/>
</calcChain>
</file>

<file path=xl/sharedStrings.xml><?xml version="1.0" encoding="utf-8"?>
<sst xmlns="http://schemas.openxmlformats.org/spreadsheetml/2006/main" count="174" uniqueCount="99">
  <si>
    <t>PRIHODI POSLOVANJA</t>
  </si>
  <si>
    <t>RASHODI  POSLOVANJA</t>
  </si>
  <si>
    <t>RAZLIKA - VIŠAK / MANJAK</t>
  </si>
  <si>
    <t>PRIMICI OD FINANCIJSKE IMOVINE I ZADUŽIVANJA</t>
  </si>
  <si>
    <t>IZDACI ZA FINANCIJSKU IMOVINU I OTPLATE ZAJMOVA</t>
  </si>
  <si>
    <t>NETO FINANCIRANJE</t>
  </si>
  <si>
    <t>VIŠAK / MANJAK + NETO FINANCIRANJE</t>
  </si>
  <si>
    <t>PLAN PRIHODA I PRIMITAKA</t>
  </si>
  <si>
    <t>u kunama</t>
  </si>
  <si>
    <t>Izvor prihoda i primitaka</t>
  </si>
  <si>
    <t>Opći prihodi i primici</t>
  </si>
  <si>
    <t>Vlastiti prihodi</t>
  </si>
  <si>
    <t>Prihodi za posebne namjene</t>
  </si>
  <si>
    <t>Pomoći</t>
  </si>
  <si>
    <t xml:space="preserve">Donacije </t>
  </si>
  <si>
    <t>Prihodi od nefinancijske imovine i nadoknade šteta s osnova osiguranja</t>
  </si>
  <si>
    <t>Namjenski primici od zaduživanja</t>
  </si>
  <si>
    <t>Ukupno (po izvorima)</t>
  </si>
  <si>
    <t>PLAN RASHODA I IZDATAKA</t>
  </si>
  <si>
    <t>Šifra</t>
  </si>
  <si>
    <t>Naziv</t>
  </si>
  <si>
    <t>Donacije</t>
  </si>
  <si>
    <t>Rashodi za zaposlene</t>
  </si>
  <si>
    <t>Plaće (Bruto)</t>
  </si>
  <si>
    <t>Ostali rashodi za zaposlene</t>
  </si>
  <si>
    <t>Doprinosi na plaće</t>
  </si>
  <si>
    <t>Materijalni rashodi</t>
  </si>
  <si>
    <t>Naknade troškova zaposlenima</t>
  </si>
  <si>
    <t>Rashodi za materijal i energiju</t>
  </si>
  <si>
    <t>Rashodi za usluge</t>
  </si>
  <si>
    <t>Ostali financijski rashodi</t>
  </si>
  <si>
    <t>OPĆI DIO</t>
  </si>
  <si>
    <t>PRIHODI UKUPNO</t>
  </si>
  <si>
    <t>RASHODI UKUPNO</t>
  </si>
  <si>
    <t>PRIHODI OD PRODAJE NEFINANCIJSKE IMOVINE</t>
  </si>
  <si>
    <t>Prihodi od prodaje  nefinancijske imovine i nadoknade šteta s osnova osiguranja</t>
  </si>
  <si>
    <t>2020.</t>
  </si>
  <si>
    <t>Ukupno prihodi i primici za 2020.</t>
  </si>
  <si>
    <t>RASHODI ZA NABAVU NEFINANCIJSKE IMOVINE</t>
  </si>
  <si>
    <t>UKUPAN DONOS VIŠKA/MANJKA IZ PRETHODNE(IH) GODINA</t>
  </si>
  <si>
    <t>VIŠAK/MANJAK IZ PRETHODNE(IH) GODINE KOJI ĆE SE POKRITI/RASPOREDITI</t>
  </si>
  <si>
    <t>Napomena: Redak UKUPAN DONOS VIŠKA/MANJKA IZ PRETHODNE(IH) GODINA služi kao informacija i ne uzima se u obzir kod uravnoteženja proračuna, već se proračun uravnotežuje retkom VIŠAK/MANJAK IZ PRETHODNE(IH) GODINE KOJI ĆE SE POKRITI/RASPOREDITI.</t>
  </si>
  <si>
    <t>2021.</t>
  </si>
  <si>
    <t>Ukupno prihodi i primici za 2021.</t>
  </si>
  <si>
    <t>Prijedlog plana 
za 2020.</t>
  </si>
  <si>
    <t>Projekcija plana
za 2021.</t>
  </si>
  <si>
    <t>Projekcija plana 
za 2022.</t>
  </si>
  <si>
    <t>2022.</t>
  </si>
  <si>
    <t>Ukupno prihodi i primici za 2022.</t>
  </si>
  <si>
    <t>PRIJEDLOG PLANA ZA 2020.</t>
  </si>
  <si>
    <t>Oznaka                           rač. iz                                      računskog                                         plana</t>
  </si>
  <si>
    <t>Rashodi za nabavu proizvedene dugotrajne imovine</t>
  </si>
  <si>
    <t>OŠ JOSIPA LOVRETIĆA OTOK</t>
  </si>
  <si>
    <t>Postrojenja i oprema</t>
  </si>
  <si>
    <t>Knjige, umjetnička djela i ostale izložbene vrijednosti</t>
  </si>
  <si>
    <t>Ostali nespomenuti rashodi poslovanja</t>
  </si>
  <si>
    <t>Višak prihoda</t>
  </si>
  <si>
    <t>Opći prihodi i primici-JLS</t>
  </si>
  <si>
    <t>Opći prihodi i primici-izvor financiranja kamate</t>
  </si>
  <si>
    <t>Pomoći - izvor financiranja MZOŠ</t>
  </si>
  <si>
    <t>Pomoći - izvor financiranja Agencija za odgoj i obrazovanje</t>
  </si>
  <si>
    <t>Pomoći- grad Otok</t>
  </si>
  <si>
    <t>Pomoći-prijenos sredstava EU za PUN</t>
  </si>
  <si>
    <t>Pomoći-prijenos sredstava EU projekt Školske sheme</t>
  </si>
  <si>
    <t>PROJEKCIJA PLANA ZA 2021.</t>
  </si>
  <si>
    <t>PROJEKCIJA PLANA ZA 2022.</t>
  </si>
  <si>
    <t>Program :REDOVNA DJELATNOST OSNOVNIH ŠKOLA</t>
  </si>
  <si>
    <t>Aktivnost A 1.</t>
  </si>
  <si>
    <t>FINANCIRANJE TEMELJEM KRITERIJA</t>
  </si>
  <si>
    <t>DEC FUNKCIJA-FINANCIRANJE TEMELJEM KRITERIJA OPSEG DJELATNOSTI</t>
  </si>
  <si>
    <t>RASHODI POSLOVANJA</t>
  </si>
  <si>
    <t>Financijski rashodi</t>
  </si>
  <si>
    <t>Aktivnost A 2.</t>
  </si>
  <si>
    <t>FINANCIRANJE TEMELJEM STVARNIH TROŠKOVA</t>
  </si>
  <si>
    <t>DEC FUNKCIJA-FINANCIRANJE TEMELJEM STVARNOG IZDATKA</t>
  </si>
  <si>
    <t xml:space="preserve">           </t>
  </si>
  <si>
    <t>Projekt - Užina za sve IV</t>
  </si>
  <si>
    <t>Izvor financiranja- nadležni proračun</t>
  </si>
  <si>
    <t>POMOĆNICI U NASTAVI</t>
  </si>
  <si>
    <t>Program 1012 MINISTARSTVO ZNANOSTI I OBRAZOVANJA</t>
  </si>
  <si>
    <t>MINISTARSTVO ZNANOSTI I OBRAZOVANJA</t>
  </si>
  <si>
    <t>Tekuće pomoći iz drž.proračuna- KURIKULARNA REFORMA, UDŽBENICI, LEKTIRA</t>
  </si>
  <si>
    <t>Rashodi za materijal i energiju-KURIKULARNA REFORMA</t>
  </si>
  <si>
    <t>Ostale naknade iz proračuna-UDŽBENICI RADNI</t>
  </si>
  <si>
    <t>Tekuće pomoći iz proračuna grada Otok</t>
  </si>
  <si>
    <t>Tekuće donacije-od trurističkih agencija</t>
  </si>
  <si>
    <t>ŠKOLSKA KUHINJA- SUFINANCIRANJE RADITELJA</t>
  </si>
  <si>
    <t>VLASTITI PRIHODI</t>
  </si>
  <si>
    <t>Projekt - Školska shema (voće i mlijeko)</t>
  </si>
  <si>
    <t>Pomoć- prijenos iz EU sredstava</t>
  </si>
  <si>
    <t>TEKUĆE POMOĆI IZ DRŽAVNOG PRORAČUNA</t>
  </si>
  <si>
    <t>Ravnateljica</t>
  </si>
  <si>
    <t>Predsjednica Školskog odbora</t>
  </si>
  <si>
    <t>Marina Beuk</t>
  </si>
  <si>
    <t>Danijela Popović</t>
  </si>
  <si>
    <t>FINANCIJSKI PLAN OŠ JOSIPA LOVRETIĆA OTOK ZA 2020. I                                                                                                                                                PROJEKCIJA PLANA ZA  2021. I 2022. GODINU</t>
  </si>
  <si>
    <t>KLASA:400-01/19-01/16</t>
  </si>
  <si>
    <t>URBROJ:2188-25-01-19-01</t>
  </si>
  <si>
    <t>Otok, 20.12.2019.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</si>
</sst>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3" x14ac:knownFonts="1">
    <font>
      <sz val="10"/>
      <color indexed="8"/>
      <name val="MS Sans Serif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9"/>
      <name val="Calibri"/>
      <family val="2"/>
      <charset val="238"/>
    </font>
    <font>
      <sz val="10"/>
      <color indexed="8"/>
      <name val="MS Sans Serif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i/>
      <sz val="9.85"/>
      <color indexed="8"/>
      <name val="Arial"/>
      <family val="2"/>
      <charset val="238"/>
    </font>
    <font>
      <b/>
      <sz val="9.85"/>
      <color indexed="8"/>
      <name val="Arial"/>
      <family val="2"/>
      <charset val="238"/>
    </font>
    <font>
      <sz val="9.85"/>
      <color indexed="8"/>
      <name val="Arial"/>
      <family val="2"/>
      <charset val="238"/>
    </font>
    <font>
      <b/>
      <i/>
      <sz val="9.85"/>
      <color indexed="8"/>
      <name val="Arial"/>
      <family val="2"/>
      <charset val="238"/>
    </font>
    <font>
      <i/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i/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4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9"/>
      <color indexed="8"/>
      <name val="Times New Roman"/>
      <family val="1"/>
      <charset val="238"/>
    </font>
    <font>
      <b/>
      <sz val="9"/>
      <name val="Times New Roman"/>
      <family val="1"/>
      <charset val="238"/>
    </font>
    <font>
      <sz val="9"/>
      <name val="Times New Roman"/>
      <family val="1"/>
      <charset val="238"/>
    </font>
    <font>
      <sz val="9"/>
      <color indexed="10"/>
      <name val="Times New Roman"/>
      <family val="1"/>
      <charset val="238"/>
    </font>
  </fonts>
  <fills count="26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4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6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13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3" fillId="8" borderId="0" applyNumberFormat="0" applyBorder="0" applyAlignment="0" applyProtection="0"/>
    <xf numFmtId="0" fontId="4" fillId="16" borderId="2" applyNumberFormat="0" applyAlignment="0" applyProtection="0"/>
    <xf numFmtId="0" fontId="5" fillId="17" borderId="3" applyNumberFormat="0" applyAlignment="0" applyProtection="0"/>
    <xf numFmtId="0" fontId="6" fillId="0" borderId="0" applyNumberFormat="0" applyFill="0" applyBorder="0" applyAlignment="0" applyProtection="0"/>
    <xf numFmtId="0" fontId="7" fillId="6" borderId="0" applyNumberFormat="0" applyBorder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0" fillId="0" borderId="0" applyNumberFormat="0" applyFill="0" applyBorder="0" applyAlignment="0" applyProtection="0"/>
    <xf numFmtId="0" fontId="11" fillId="9" borderId="2" applyNumberFormat="0" applyAlignment="0" applyProtection="0"/>
    <xf numFmtId="0" fontId="12" fillId="0" borderId="8" applyNumberFormat="0" applyFill="0" applyAlignment="0" applyProtection="0"/>
    <xf numFmtId="0" fontId="13" fillId="9" borderId="0" applyNumberFormat="0" applyBorder="0" applyAlignment="0" applyProtection="0"/>
    <xf numFmtId="0" fontId="35" fillId="0" borderId="0"/>
    <xf numFmtId="0" fontId="14" fillId="4" borderId="1" applyNumberFormat="0" applyFont="0" applyAlignment="0" applyProtection="0"/>
    <xf numFmtId="0" fontId="15" fillId="16" borderId="7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2" fillId="0" borderId="0" applyNumberFormat="0" applyFill="0" applyBorder="0" applyAlignment="0" applyProtection="0"/>
  </cellStyleXfs>
  <cellXfs count="215">
    <xf numFmtId="0" fontId="0" fillId="0" borderId="0" xfId="0" applyNumberFormat="1" applyFill="1" applyBorder="1" applyAlignment="1" applyProtection="1"/>
    <xf numFmtId="0" fontId="18" fillId="0" borderId="0" xfId="0" applyFont="1"/>
    <xf numFmtId="0" fontId="20" fillId="0" borderId="0" xfId="0" applyNumberFormat="1" applyFont="1" applyFill="1" applyBorder="1" applyAlignment="1" applyProtection="1"/>
    <xf numFmtId="0" fontId="21" fillId="0" borderId="0" xfId="0" applyNumberFormat="1" applyFont="1" applyFill="1" applyBorder="1" applyAlignment="1" applyProtection="1"/>
    <xf numFmtId="0" fontId="20" fillId="0" borderId="0" xfId="0" applyNumberFormat="1" applyFont="1" applyFill="1" applyBorder="1" applyAlignment="1" applyProtection="1">
      <alignment vertical="center" wrapText="1"/>
    </xf>
    <xf numFmtId="0" fontId="20" fillId="0" borderId="0" xfId="0" applyNumberFormat="1" applyFont="1" applyFill="1" applyBorder="1" applyAlignment="1" applyProtection="1">
      <alignment horizontal="center" vertical="center" wrapText="1"/>
    </xf>
    <xf numFmtId="0" fontId="20" fillId="0" borderId="0" xfId="0" applyNumberFormat="1" applyFont="1" applyFill="1" applyBorder="1" applyAlignment="1" applyProtection="1">
      <alignment wrapText="1"/>
    </xf>
    <xf numFmtId="1" fontId="18" fillId="0" borderId="0" xfId="0" applyNumberFormat="1" applyFont="1" applyAlignment="1">
      <alignment wrapText="1"/>
    </xf>
    <xf numFmtId="0" fontId="18" fillId="0" borderId="0" xfId="0" applyFont="1" applyAlignment="1">
      <alignment horizontal="right"/>
    </xf>
    <xf numFmtId="1" fontId="19" fillId="0" borderId="11" xfId="0" applyNumberFormat="1" applyFont="1" applyBorder="1" applyAlignment="1">
      <alignment wrapText="1"/>
    </xf>
    <xf numFmtId="0" fontId="20" fillId="0" borderId="0" xfId="0" applyNumberFormat="1" applyFont="1" applyFill="1" applyBorder="1" applyAlignment="1" applyProtection="1">
      <alignment horizontal="left" vertical="center" wrapText="1"/>
    </xf>
    <xf numFmtId="0" fontId="20" fillId="0" borderId="0" xfId="0" applyNumberFormat="1" applyFont="1" applyFill="1" applyBorder="1" applyAlignment="1" applyProtection="1">
      <alignment vertical="center"/>
    </xf>
    <xf numFmtId="0" fontId="23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vertical="center"/>
    </xf>
    <xf numFmtId="0" fontId="21" fillId="0" borderId="0" xfId="0" applyNumberFormat="1" applyFont="1" applyFill="1" applyBorder="1" applyAlignment="1" applyProtection="1">
      <alignment vertical="center"/>
    </xf>
    <xf numFmtId="0" fontId="24" fillId="0" borderId="0" xfId="0" applyFont="1" applyBorder="1" applyAlignment="1">
      <alignment vertical="center"/>
    </xf>
    <xf numFmtId="0" fontId="25" fillId="0" borderId="0" xfId="0" applyFont="1" applyBorder="1" applyAlignment="1">
      <alignment horizontal="center" vertical="center"/>
    </xf>
    <xf numFmtId="0" fontId="25" fillId="0" borderId="0" xfId="0" quotePrefix="1" applyFont="1" applyBorder="1" applyAlignment="1">
      <alignment horizontal="left" vertical="center"/>
    </xf>
    <xf numFmtId="0" fontId="23" fillId="0" borderId="0" xfId="0" quotePrefix="1" applyFont="1" applyBorder="1" applyAlignment="1">
      <alignment horizontal="center" vertical="center"/>
    </xf>
    <xf numFmtId="0" fontId="23" fillId="0" borderId="0" xfId="0" quotePrefix="1" applyFont="1" applyBorder="1" applyAlignment="1">
      <alignment horizontal="left" vertical="center"/>
    </xf>
    <xf numFmtId="0" fontId="25" fillId="0" borderId="0" xfId="0" quotePrefix="1" applyFont="1" applyBorder="1" applyAlignment="1">
      <alignment horizontal="center" vertical="center"/>
    </xf>
    <xf numFmtId="0" fontId="25" fillId="0" borderId="0" xfId="0" applyFont="1" applyBorder="1" applyAlignment="1">
      <alignment vertical="center"/>
    </xf>
    <xf numFmtId="0" fontId="24" fillId="0" borderId="0" xfId="0" quotePrefix="1" applyFont="1" applyBorder="1" applyAlignment="1">
      <alignment horizontal="left" vertical="center" wrapText="1"/>
    </xf>
    <xf numFmtId="0" fontId="25" fillId="0" borderId="0" xfId="0" quotePrefix="1" applyFont="1" applyBorder="1" applyAlignment="1">
      <alignment horizontal="left" vertical="center" wrapText="1"/>
    </xf>
    <xf numFmtId="0" fontId="24" fillId="0" borderId="0" xfId="0" quotePrefix="1" applyFont="1" applyBorder="1" applyAlignment="1">
      <alignment horizontal="left" vertical="center"/>
    </xf>
    <xf numFmtId="0" fontId="24" fillId="0" borderId="0" xfId="0" applyFont="1" applyBorder="1" applyAlignment="1">
      <alignment horizontal="left" vertical="center"/>
    </xf>
    <xf numFmtId="0" fontId="24" fillId="0" borderId="0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27" fillId="0" borderId="0" xfId="0" quotePrefix="1" applyNumberFormat="1" applyFont="1" applyFill="1" applyBorder="1" applyAlignment="1" applyProtection="1">
      <alignment horizontal="center" vertical="center"/>
    </xf>
    <xf numFmtId="3" fontId="27" fillId="0" borderId="0" xfId="0" applyNumberFormat="1" applyFont="1" applyFill="1" applyBorder="1" applyAlignment="1" applyProtection="1"/>
    <xf numFmtId="0" fontId="24" fillId="0" borderId="12" xfId="0" quotePrefix="1" applyFont="1" applyBorder="1" applyAlignment="1">
      <alignment horizontal="left" vertical="center" wrapText="1"/>
    </xf>
    <xf numFmtId="0" fontId="24" fillId="0" borderId="12" xfId="0" quotePrefix="1" applyFont="1" applyBorder="1" applyAlignment="1">
      <alignment horizontal="center" vertical="center" wrapText="1"/>
    </xf>
    <xf numFmtId="0" fontId="21" fillId="0" borderId="12" xfId="0" quotePrefix="1" applyNumberFormat="1" applyFont="1" applyFill="1" applyBorder="1" applyAlignment="1" applyProtection="1">
      <alignment horizontal="left" vertical="center"/>
    </xf>
    <xf numFmtId="0" fontId="20" fillId="0" borderId="0" xfId="0" quotePrefix="1" applyNumberFormat="1" applyFont="1" applyFill="1" applyBorder="1" applyAlignment="1" applyProtection="1">
      <alignment horizontal="center" vertical="center"/>
    </xf>
    <xf numFmtId="3" fontId="20" fillId="0" borderId="0" xfId="0" quotePrefix="1" applyNumberFormat="1" applyFont="1" applyFill="1" applyBorder="1" applyAlignment="1" applyProtection="1">
      <alignment horizontal="left"/>
    </xf>
    <xf numFmtId="3" fontId="21" fillId="0" borderId="0" xfId="0" quotePrefix="1" applyNumberFormat="1" applyFont="1" applyFill="1" applyBorder="1" applyAlignment="1" applyProtection="1">
      <alignment horizontal="left"/>
    </xf>
    <xf numFmtId="3" fontId="20" fillId="0" borderId="0" xfId="0" applyNumberFormat="1" applyFont="1" applyFill="1" applyBorder="1" applyAlignment="1" applyProtection="1"/>
    <xf numFmtId="3" fontId="21" fillId="0" borderId="0" xfId="0" quotePrefix="1" applyNumberFormat="1" applyFont="1" applyFill="1" applyBorder="1" applyAlignment="1" applyProtection="1">
      <alignment horizontal="left" wrapText="1"/>
    </xf>
    <xf numFmtId="3" fontId="21" fillId="0" borderId="0" xfId="0" applyNumberFormat="1" applyFont="1" applyFill="1" applyBorder="1" applyAlignment="1" applyProtection="1"/>
    <xf numFmtId="0" fontId="28" fillId="0" borderId="0" xfId="0" quotePrefix="1" applyFont="1" applyBorder="1" applyAlignment="1">
      <alignment horizontal="left" vertical="center"/>
    </xf>
    <xf numFmtId="3" fontId="20" fillId="0" borderId="0" xfId="0" applyNumberFormat="1" applyFont="1" applyFill="1" applyBorder="1" applyAlignment="1" applyProtection="1">
      <alignment horizontal="left"/>
    </xf>
    <xf numFmtId="0" fontId="29" fillId="0" borderId="0" xfId="0" applyNumberFormat="1" applyFont="1" applyFill="1" applyBorder="1" applyAlignment="1" applyProtection="1"/>
    <xf numFmtId="0" fontId="20" fillId="0" borderId="0" xfId="0" applyNumberFormat="1" applyFont="1" applyFill="1" applyBorder="1" applyAlignment="1" applyProtection="1">
      <alignment horizontal="center" vertical="center"/>
    </xf>
    <xf numFmtId="0" fontId="28" fillId="0" borderId="0" xfId="0" applyNumberFormat="1" applyFont="1" applyFill="1" applyBorder="1" applyAlignment="1" applyProtection="1">
      <alignment vertical="center"/>
    </xf>
    <xf numFmtId="0" fontId="21" fillId="0" borderId="0" xfId="0" applyNumberFormat="1" applyFont="1" applyFill="1" applyBorder="1" applyAlignment="1" applyProtection="1">
      <alignment horizontal="center" vertical="center"/>
    </xf>
    <xf numFmtId="0" fontId="21" fillId="0" borderId="0" xfId="0" quotePrefix="1" applyNumberFormat="1" applyFont="1" applyFill="1" applyBorder="1" applyAlignment="1" applyProtection="1">
      <alignment horizontal="left"/>
    </xf>
    <xf numFmtId="0" fontId="30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>
      <alignment horizontal="left" wrapText="1"/>
    </xf>
    <xf numFmtId="0" fontId="29" fillId="0" borderId="0" xfId="0" applyNumberFormat="1" applyFont="1" applyFill="1" applyBorder="1" applyAlignment="1" applyProtection="1">
      <alignment wrapText="1"/>
    </xf>
    <xf numFmtId="0" fontId="28" fillId="0" borderId="13" xfId="0" quotePrefix="1" applyFont="1" applyBorder="1" applyAlignment="1">
      <alignment horizontal="left" wrapText="1"/>
    </xf>
    <xf numFmtId="0" fontId="28" fillId="0" borderId="12" xfId="0" quotePrefix="1" applyFont="1" applyBorder="1" applyAlignment="1">
      <alignment horizontal="left" wrapText="1"/>
    </xf>
    <xf numFmtId="0" fontId="28" fillId="0" borderId="12" xfId="0" quotePrefix="1" applyFont="1" applyBorder="1" applyAlignment="1">
      <alignment horizontal="center" wrapText="1"/>
    </xf>
    <xf numFmtId="0" fontId="28" fillId="0" borderId="12" xfId="0" quotePrefix="1" applyNumberFormat="1" applyFont="1" applyFill="1" applyBorder="1" applyAlignment="1" applyProtection="1">
      <alignment horizontal="left"/>
    </xf>
    <xf numFmtId="0" fontId="21" fillId="0" borderId="10" xfId="0" applyNumberFormat="1" applyFont="1" applyFill="1" applyBorder="1" applyAlignment="1" applyProtection="1">
      <alignment horizontal="center" wrapText="1"/>
    </xf>
    <xf numFmtId="0" fontId="21" fillId="0" borderId="10" xfId="0" applyNumberFormat="1" applyFont="1" applyFill="1" applyBorder="1" applyAlignment="1" applyProtection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3" fontId="28" fillId="0" borderId="10" xfId="0" applyNumberFormat="1" applyFont="1" applyBorder="1" applyAlignment="1">
      <alignment horizontal="right"/>
    </xf>
    <xf numFmtId="3" fontId="28" fillId="0" borderId="10" xfId="0" applyNumberFormat="1" applyFont="1" applyFill="1" applyBorder="1" applyAlignment="1" applyProtection="1">
      <alignment horizontal="right" wrapText="1"/>
    </xf>
    <xf numFmtId="0" fontId="22" fillId="0" borderId="0" xfId="0" quotePrefix="1" applyNumberFormat="1" applyFont="1" applyFill="1" applyBorder="1" applyAlignment="1" applyProtection="1">
      <alignment horizontal="left" wrapText="1"/>
    </xf>
    <xf numFmtId="0" fontId="20" fillId="0" borderId="0" xfId="0" applyNumberFormat="1" applyFont="1" applyFill="1" applyBorder="1" applyAlignment="1" applyProtection="1">
      <alignment horizontal="center"/>
    </xf>
    <xf numFmtId="0" fontId="21" fillId="0" borderId="0" xfId="0" applyNumberFormat="1" applyFont="1" applyFill="1" applyBorder="1" applyAlignment="1" applyProtection="1">
      <alignment horizontal="center"/>
    </xf>
    <xf numFmtId="1" fontId="19" fillId="19" borderId="15" xfId="0" applyNumberFormat="1" applyFont="1" applyFill="1" applyBorder="1" applyAlignment="1">
      <alignment horizontal="right" vertical="top" wrapText="1"/>
    </xf>
    <xf numFmtId="1" fontId="19" fillId="19" borderId="16" xfId="0" applyNumberFormat="1" applyFont="1" applyFill="1" applyBorder="1" applyAlignment="1">
      <alignment horizontal="left" wrapText="1"/>
    </xf>
    <xf numFmtId="1" fontId="19" fillId="0" borderId="15" xfId="0" applyNumberFormat="1" applyFont="1" applyFill="1" applyBorder="1" applyAlignment="1">
      <alignment horizontal="right" vertical="top" wrapText="1"/>
    </xf>
    <xf numFmtId="1" fontId="19" fillId="0" borderId="16" xfId="0" applyNumberFormat="1" applyFont="1" applyFill="1" applyBorder="1" applyAlignment="1">
      <alignment horizontal="left" wrapText="1"/>
    </xf>
    <xf numFmtId="0" fontId="21" fillId="0" borderId="0" xfId="0" applyFont="1" applyBorder="1" applyAlignment="1">
      <alignment horizontal="center" vertical="center" wrapText="1"/>
    </xf>
    <xf numFmtId="0" fontId="31" fillId="20" borderId="13" xfId="0" applyFont="1" applyFill="1" applyBorder="1" applyAlignment="1">
      <alignment horizontal="left"/>
    </xf>
    <xf numFmtId="3" fontId="28" fillId="20" borderId="10" xfId="0" applyNumberFormat="1" applyFont="1" applyFill="1" applyBorder="1" applyAlignment="1">
      <alignment horizontal="right"/>
    </xf>
    <xf numFmtId="3" fontId="28" fillId="20" borderId="10" xfId="0" applyNumberFormat="1" applyFont="1" applyFill="1" applyBorder="1" applyAlignment="1" applyProtection="1">
      <alignment horizontal="right" wrapText="1"/>
    </xf>
    <xf numFmtId="0" fontId="18" fillId="20" borderId="12" xfId="0" applyNumberFormat="1" applyFont="1" applyFill="1" applyBorder="1" applyAlignment="1" applyProtection="1"/>
    <xf numFmtId="3" fontId="28" fillId="0" borderId="10" xfId="0" applyNumberFormat="1" applyFont="1" applyFill="1" applyBorder="1" applyAlignment="1">
      <alignment horizontal="right"/>
    </xf>
    <xf numFmtId="3" fontId="28" fillId="21" borderId="13" xfId="0" quotePrefix="1" applyNumberFormat="1" applyFont="1" applyFill="1" applyBorder="1" applyAlignment="1">
      <alignment horizontal="right"/>
    </xf>
    <xf numFmtId="3" fontId="28" fillId="21" borderId="10" xfId="0" applyNumberFormat="1" applyFont="1" applyFill="1" applyBorder="1" applyAlignment="1" applyProtection="1">
      <alignment horizontal="right" wrapText="1"/>
    </xf>
    <xf numFmtId="3" fontId="28" fillId="20" borderId="13" xfId="0" quotePrefix="1" applyNumberFormat="1" applyFont="1" applyFill="1" applyBorder="1" applyAlignment="1">
      <alignment horizontal="right"/>
    </xf>
    <xf numFmtId="3" fontId="29" fillId="0" borderId="0" xfId="0" applyNumberFormat="1" applyFont="1" applyFill="1" applyBorder="1" applyAlignment="1" applyProtection="1"/>
    <xf numFmtId="0" fontId="36" fillId="0" borderId="0" xfId="0" applyNumberFormat="1" applyFont="1" applyFill="1" applyBorder="1" applyAlignment="1" applyProtection="1"/>
    <xf numFmtId="0" fontId="37" fillId="0" borderId="0" xfId="0" applyNumberFormat="1" applyFont="1" applyFill="1" applyBorder="1" applyAlignment="1" applyProtection="1"/>
    <xf numFmtId="0" fontId="20" fillId="0" borderId="0" xfId="0" applyNumberFormat="1" applyFont="1" applyFill="1" applyBorder="1" applyAlignment="1" applyProtection="1">
      <alignment horizontal="right"/>
    </xf>
    <xf numFmtId="0" fontId="19" fillId="0" borderId="18" xfId="0" applyFont="1" applyBorder="1" applyAlignment="1">
      <alignment horizontal="center" vertical="center" wrapText="1"/>
    </xf>
    <xf numFmtId="0" fontId="19" fillId="0" borderId="19" xfId="0" applyFont="1" applyBorder="1" applyAlignment="1">
      <alignment horizontal="center" vertical="center" wrapText="1"/>
    </xf>
    <xf numFmtId="0" fontId="19" fillId="0" borderId="20" xfId="0" applyFont="1" applyBorder="1" applyAlignment="1">
      <alignment horizontal="center" vertical="center" wrapText="1"/>
    </xf>
    <xf numFmtId="1" fontId="18" fillId="0" borderId="21" xfId="0" applyNumberFormat="1" applyFont="1" applyBorder="1" applyAlignment="1">
      <alignment horizontal="left" wrapText="1"/>
    </xf>
    <xf numFmtId="3" fontId="18" fillId="0" borderId="22" xfId="0" applyNumberFormat="1" applyFont="1" applyBorder="1" applyAlignment="1">
      <alignment horizontal="center" vertical="center" wrapText="1"/>
    </xf>
    <xf numFmtId="3" fontId="18" fillId="0" borderId="23" xfId="0" applyNumberFormat="1" applyFont="1" applyBorder="1"/>
    <xf numFmtId="3" fontId="18" fillId="0" borderId="23" xfId="0" applyNumberFormat="1" applyFont="1" applyBorder="1" applyAlignment="1">
      <alignment horizontal="center" wrapText="1"/>
    </xf>
    <xf numFmtId="3" fontId="18" fillId="0" borderId="23" xfId="0" applyNumberFormat="1" applyFont="1" applyBorder="1" applyAlignment="1">
      <alignment horizontal="center" vertical="center" wrapText="1"/>
    </xf>
    <xf numFmtId="3" fontId="18" fillId="0" borderId="24" xfId="0" applyNumberFormat="1" applyFont="1" applyBorder="1" applyAlignment="1">
      <alignment horizontal="center" vertical="center" wrapText="1"/>
    </xf>
    <xf numFmtId="3" fontId="18" fillId="0" borderId="25" xfId="0" applyNumberFormat="1" applyFont="1" applyBorder="1" applyAlignment="1">
      <alignment horizontal="center" vertical="center" wrapText="1"/>
    </xf>
    <xf numFmtId="1" fontId="18" fillId="0" borderId="26" xfId="0" applyNumberFormat="1" applyFont="1" applyBorder="1" applyAlignment="1">
      <alignment horizontal="left" wrapText="1"/>
    </xf>
    <xf numFmtId="3" fontId="18" fillId="0" borderId="27" xfId="0" applyNumberFormat="1" applyFont="1" applyBorder="1"/>
    <xf numFmtId="3" fontId="18" fillId="0" borderId="28" xfId="0" applyNumberFormat="1" applyFont="1" applyBorder="1"/>
    <xf numFmtId="3" fontId="18" fillId="0" borderId="29" xfId="0" applyNumberFormat="1" applyFont="1" applyBorder="1"/>
    <xf numFmtId="3" fontId="18" fillId="0" borderId="30" xfId="0" applyNumberFormat="1" applyFont="1" applyBorder="1"/>
    <xf numFmtId="1" fontId="18" fillId="0" borderId="31" xfId="0" applyNumberFormat="1" applyFont="1" applyBorder="1" applyAlignment="1">
      <alignment wrapText="1"/>
    </xf>
    <xf numFmtId="3" fontId="18" fillId="0" borderId="32" xfId="0" applyNumberFormat="1" applyFont="1" applyBorder="1"/>
    <xf numFmtId="3" fontId="18" fillId="0" borderId="33" xfId="0" applyNumberFormat="1" applyFont="1" applyBorder="1"/>
    <xf numFmtId="3" fontId="18" fillId="0" borderId="34" xfId="0" applyNumberFormat="1" applyFont="1" applyBorder="1"/>
    <xf numFmtId="3" fontId="18" fillId="0" borderId="35" xfId="0" applyNumberFormat="1" applyFont="1" applyBorder="1"/>
    <xf numFmtId="3" fontId="19" fillId="0" borderId="18" xfId="0" applyNumberFormat="1" applyFont="1" applyBorder="1"/>
    <xf numFmtId="3" fontId="19" fillId="0" borderId="19" xfId="0" applyNumberFormat="1" applyFont="1" applyBorder="1"/>
    <xf numFmtId="3" fontId="19" fillId="0" borderId="20" xfId="0" applyNumberFormat="1" applyFont="1" applyBorder="1"/>
    <xf numFmtId="1" fontId="18" fillId="0" borderId="36" xfId="0" applyNumberFormat="1" applyFont="1" applyBorder="1" applyAlignment="1">
      <alignment horizontal="left" wrapText="1"/>
    </xf>
    <xf numFmtId="3" fontId="18" fillId="0" borderId="37" xfId="0" applyNumberFormat="1" applyFont="1" applyBorder="1"/>
    <xf numFmtId="3" fontId="18" fillId="0" borderId="38" xfId="0" applyNumberFormat="1" applyFont="1" applyBorder="1"/>
    <xf numFmtId="3" fontId="18" fillId="0" borderId="39" xfId="0" applyNumberFormat="1" applyFont="1" applyBorder="1"/>
    <xf numFmtId="3" fontId="18" fillId="0" borderId="40" xfId="0" applyNumberFormat="1" applyFont="1" applyBorder="1"/>
    <xf numFmtId="0" fontId="20" fillId="0" borderId="0" xfId="0" applyNumberFormat="1" applyFont="1" applyFill="1" applyBorder="1" applyAlignment="1" applyProtection="1"/>
    <xf numFmtId="1" fontId="19" fillId="0" borderId="45" xfId="0" applyNumberFormat="1" applyFont="1" applyFill="1" applyBorder="1" applyAlignment="1">
      <alignment horizontal="left" wrapText="1"/>
    </xf>
    <xf numFmtId="0" fontId="19" fillId="0" borderId="46" xfId="0" applyFont="1" applyBorder="1" applyAlignment="1">
      <alignment horizontal="center" vertical="center" wrapText="1"/>
    </xf>
    <xf numFmtId="0" fontId="19" fillId="0" borderId="47" xfId="0" applyFont="1" applyBorder="1" applyAlignment="1">
      <alignment horizontal="center" vertical="center" wrapText="1"/>
    </xf>
    <xf numFmtId="0" fontId="19" fillId="0" borderId="48" xfId="0" applyFont="1" applyBorder="1" applyAlignment="1">
      <alignment horizontal="center" vertical="center" wrapText="1"/>
    </xf>
    <xf numFmtId="0" fontId="19" fillId="0" borderId="49" xfId="0" applyFont="1" applyBorder="1" applyAlignment="1">
      <alignment horizontal="center" vertical="center" wrapText="1"/>
    </xf>
    <xf numFmtId="1" fontId="18" fillId="0" borderId="50" xfId="0" applyNumberFormat="1" applyFont="1" applyBorder="1" applyAlignment="1">
      <alignment horizontal="left" wrapText="1"/>
    </xf>
    <xf numFmtId="3" fontId="18" fillId="0" borderId="51" xfId="0" applyNumberFormat="1" applyFont="1" applyBorder="1" applyAlignment="1">
      <alignment horizontal="center" vertical="center" wrapText="1"/>
    </xf>
    <xf numFmtId="3" fontId="18" fillId="0" borderId="52" xfId="0" applyNumberFormat="1" applyFont="1" applyBorder="1"/>
    <xf numFmtId="3" fontId="18" fillId="0" borderId="52" xfId="0" applyNumberFormat="1" applyFont="1" applyBorder="1" applyAlignment="1">
      <alignment horizontal="center" wrapText="1"/>
    </xf>
    <xf numFmtId="3" fontId="18" fillId="0" borderId="52" xfId="0" applyNumberFormat="1" applyFont="1" applyBorder="1" applyAlignment="1">
      <alignment horizontal="center" vertical="center" wrapText="1"/>
    </xf>
    <xf numFmtId="3" fontId="18" fillId="0" borderId="53" xfId="0" applyNumberFormat="1" applyFont="1" applyBorder="1" applyAlignment="1">
      <alignment horizontal="center" vertical="center" wrapText="1"/>
    </xf>
    <xf numFmtId="3" fontId="18" fillId="0" borderId="54" xfId="0" applyNumberFormat="1" applyFont="1" applyBorder="1" applyAlignment="1">
      <alignment horizontal="center" vertical="center" wrapText="1"/>
    </xf>
    <xf numFmtId="3" fontId="18" fillId="0" borderId="51" xfId="0" applyNumberFormat="1" applyFont="1" applyBorder="1" applyAlignment="1">
      <alignment horizontal="right" vertical="center" wrapText="1"/>
    </xf>
    <xf numFmtId="3" fontId="18" fillId="0" borderId="52" xfId="0" applyNumberFormat="1" applyFont="1" applyBorder="1" applyAlignment="1">
      <alignment horizontal="right" wrapText="1"/>
    </xf>
    <xf numFmtId="0" fontId="19" fillId="0" borderId="19" xfId="0" applyFont="1" applyBorder="1" applyAlignment="1">
      <alignment horizontal="right" vertical="center" wrapText="1"/>
    </xf>
    <xf numFmtId="0" fontId="19" fillId="0" borderId="47" xfId="0" applyFont="1" applyBorder="1" applyAlignment="1">
      <alignment horizontal="right" vertical="center" wrapText="1"/>
    </xf>
    <xf numFmtId="3" fontId="18" fillId="0" borderId="23" xfId="0" applyNumberFormat="1" applyFont="1" applyBorder="1" applyAlignment="1">
      <alignment horizontal="right" vertical="center" wrapText="1"/>
    </xf>
    <xf numFmtId="0" fontId="20" fillId="0" borderId="0" xfId="0" applyNumberFormat="1" applyFont="1" applyFill="1" applyBorder="1" applyAlignment="1" applyProtection="1"/>
    <xf numFmtId="0" fontId="20" fillId="0" borderId="0" xfId="0" applyNumberFormat="1" applyFont="1" applyFill="1" applyBorder="1" applyAlignment="1" applyProtection="1"/>
    <xf numFmtId="3" fontId="19" fillId="0" borderId="55" xfId="0" applyNumberFormat="1" applyFont="1" applyBorder="1"/>
    <xf numFmtId="0" fontId="20" fillId="0" borderId="0" xfId="0" applyNumberFormat="1" applyFont="1" applyFill="1" applyBorder="1" applyAlignment="1" applyProtection="1"/>
    <xf numFmtId="0" fontId="38" fillId="18" borderId="10" xfId="0" applyNumberFormat="1" applyFont="1" applyFill="1" applyBorder="1" applyAlignment="1" applyProtection="1">
      <alignment horizontal="center" vertical="center" wrapText="1"/>
    </xf>
    <xf numFmtId="0" fontId="38" fillId="18" borderId="56" xfId="0" applyNumberFormat="1" applyFont="1" applyFill="1" applyBorder="1" applyAlignment="1" applyProtection="1">
      <alignment horizontal="center" vertical="center" wrapText="1"/>
    </xf>
    <xf numFmtId="0" fontId="38" fillId="18" borderId="57" xfId="0" applyNumberFormat="1" applyFont="1" applyFill="1" applyBorder="1" applyAlignment="1" applyProtection="1">
      <alignment horizontal="center" vertical="center" wrapText="1"/>
    </xf>
    <xf numFmtId="0" fontId="38" fillId="0" borderId="58" xfId="0" applyNumberFormat="1" applyFont="1" applyFill="1" applyBorder="1" applyAlignment="1" applyProtection="1">
      <alignment horizontal="center"/>
    </xf>
    <xf numFmtId="0" fontId="38" fillId="0" borderId="59" xfId="0" applyNumberFormat="1" applyFont="1" applyFill="1" applyBorder="1" applyAlignment="1" applyProtection="1">
      <alignment wrapText="1"/>
    </xf>
    <xf numFmtId="0" fontId="39" fillId="0" borderId="59" xfId="0" applyNumberFormat="1" applyFont="1" applyFill="1" applyBorder="1" applyAlignment="1" applyProtection="1"/>
    <xf numFmtId="0" fontId="39" fillId="0" borderId="60" xfId="0" applyNumberFormat="1" applyFont="1" applyFill="1" applyBorder="1" applyAlignment="1" applyProtection="1"/>
    <xf numFmtId="0" fontId="38" fillId="0" borderId="61" xfId="0" applyNumberFormat="1" applyFont="1" applyFill="1" applyBorder="1" applyAlignment="1" applyProtection="1">
      <alignment horizontal="center"/>
    </xf>
    <xf numFmtId="0" fontId="38" fillId="22" borderId="10" xfId="0" applyNumberFormat="1" applyFont="1" applyFill="1" applyBorder="1" applyAlignment="1" applyProtection="1">
      <alignment wrapText="1"/>
    </xf>
    <xf numFmtId="4" fontId="38" fillId="0" borderId="10" xfId="0" applyNumberFormat="1" applyFont="1" applyFill="1" applyBorder="1" applyAlignment="1" applyProtection="1"/>
    <xf numFmtId="4" fontId="40" fillId="0" borderId="10" xfId="0" applyNumberFormat="1" applyFont="1" applyFill="1" applyBorder="1" applyAlignment="1" applyProtection="1"/>
    <xf numFmtId="4" fontId="40" fillId="0" borderId="0" xfId="0" applyNumberFormat="1" applyFont="1" applyFill="1" applyBorder="1" applyAlignment="1" applyProtection="1"/>
    <xf numFmtId="0" fontId="38" fillId="23" borderId="61" xfId="0" applyNumberFormat="1" applyFont="1" applyFill="1" applyBorder="1" applyAlignment="1" applyProtection="1">
      <alignment horizontal="center"/>
    </xf>
    <xf numFmtId="0" fontId="38" fillId="23" borderId="10" xfId="0" applyNumberFormat="1" applyFont="1" applyFill="1" applyBorder="1" applyAlignment="1" applyProtection="1">
      <alignment wrapText="1"/>
    </xf>
    <xf numFmtId="0" fontId="38" fillId="0" borderId="10" xfId="0" applyNumberFormat="1" applyFont="1" applyFill="1" applyBorder="1" applyAlignment="1" applyProtection="1"/>
    <xf numFmtId="0" fontId="38" fillId="0" borderId="62" xfId="0" applyNumberFormat="1" applyFont="1" applyFill="1" applyBorder="1" applyAlignment="1" applyProtection="1"/>
    <xf numFmtId="0" fontId="38" fillId="24" borderId="61" xfId="0" applyNumberFormat="1" applyFont="1" applyFill="1" applyBorder="1" applyAlignment="1" applyProtection="1">
      <alignment horizontal="center"/>
    </xf>
    <xf numFmtId="0" fontId="38" fillId="24" borderId="10" xfId="0" applyNumberFormat="1" applyFont="1" applyFill="1" applyBorder="1" applyAlignment="1" applyProtection="1">
      <alignment wrapText="1"/>
    </xf>
    <xf numFmtId="0" fontId="40" fillId="0" borderId="10" xfId="0" applyNumberFormat="1" applyFont="1" applyFill="1" applyBorder="1" applyAlignment="1" applyProtection="1"/>
    <xf numFmtId="4" fontId="38" fillId="0" borderId="62" xfId="0" applyNumberFormat="1" applyFont="1" applyFill="1" applyBorder="1" applyAlignment="1" applyProtection="1"/>
    <xf numFmtId="0" fontId="38" fillId="18" borderId="61" xfId="0" applyNumberFormat="1" applyFont="1" applyFill="1" applyBorder="1" applyAlignment="1" applyProtection="1">
      <alignment horizontal="center"/>
    </xf>
    <xf numFmtId="0" fontId="38" fillId="18" borderId="10" xfId="0" applyNumberFormat="1" applyFont="1" applyFill="1" applyBorder="1" applyAlignment="1" applyProtection="1">
      <alignment wrapText="1"/>
    </xf>
    <xf numFmtId="0" fontId="39" fillId="0" borderId="61" xfId="0" applyNumberFormat="1" applyFont="1" applyFill="1" applyBorder="1" applyAlignment="1" applyProtection="1">
      <alignment horizontal="center"/>
    </xf>
    <xf numFmtId="0" fontId="39" fillId="0" borderId="10" xfId="0" applyNumberFormat="1" applyFont="1" applyFill="1" applyBorder="1" applyAlignment="1" applyProtection="1">
      <alignment wrapText="1"/>
    </xf>
    <xf numFmtId="4" fontId="39" fillId="0" borderId="10" xfId="0" applyNumberFormat="1" applyFont="1" applyFill="1" applyBorder="1" applyAlignment="1" applyProtection="1"/>
    <xf numFmtId="4" fontId="41" fillId="0" borderId="10" xfId="0" applyNumberFormat="1" applyFont="1" applyFill="1" applyBorder="1" applyAlignment="1" applyProtection="1"/>
    <xf numFmtId="0" fontId="41" fillId="0" borderId="10" xfId="0" applyNumberFormat="1" applyFont="1" applyFill="1" applyBorder="1" applyAlignment="1" applyProtection="1"/>
    <xf numFmtId="0" fontId="39" fillId="0" borderId="10" xfId="0" applyNumberFormat="1" applyFont="1" applyFill="1" applyBorder="1" applyAlignment="1" applyProtection="1"/>
    <xf numFmtId="4" fontId="39" fillId="0" borderId="62" xfId="0" applyNumberFormat="1" applyFont="1" applyFill="1" applyBorder="1" applyAlignment="1" applyProtection="1"/>
    <xf numFmtId="0" fontId="38" fillId="0" borderId="10" xfId="0" applyNumberFormat="1" applyFont="1" applyFill="1" applyBorder="1" applyAlignment="1" applyProtection="1">
      <alignment wrapText="1"/>
    </xf>
    <xf numFmtId="0" fontId="41" fillId="0" borderId="10" xfId="0" applyNumberFormat="1" applyFont="1" applyFill="1" applyBorder="1" applyAlignment="1" applyProtection="1">
      <alignment wrapText="1"/>
    </xf>
    <xf numFmtId="0" fontId="39" fillId="25" borderId="61" xfId="0" applyNumberFormat="1" applyFont="1" applyFill="1" applyBorder="1" applyAlignment="1" applyProtection="1">
      <alignment horizontal="center"/>
    </xf>
    <xf numFmtId="0" fontId="38" fillId="25" borderId="10" xfId="0" applyNumberFormat="1" applyFont="1" applyFill="1" applyBorder="1" applyAlignment="1" applyProtection="1">
      <alignment wrapText="1"/>
    </xf>
    <xf numFmtId="0" fontId="39" fillId="25" borderId="0" xfId="0" applyNumberFormat="1" applyFont="1" applyFill="1" applyBorder="1" applyAlignment="1" applyProtection="1"/>
    <xf numFmtId="0" fontId="38" fillId="25" borderId="61" xfId="0" applyNumberFormat="1" applyFont="1" applyFill="1" applyBorder="1" applyAlignment="1" applyProtection="1">
      <alignment horizontal="center"/>
    </xf>
    <xf numFmtId="0" fontId="39" fillId="23" borderId="61" xfId="0" applyNumberFormat="1" applyFont="1" applyFill="1" applyBorder="1" applyAlignment="1" applyProtection="1">
      <alignment horizontal="center"/>
    </xf>
    <xf numFmtId="4" fontId="42" fillId="0" borderId="10" xfId="0" applyNumberFormat="1" applyFont="1" applyFill="1" applyBorder="1" applyAlignment="1" applyProtection="1"/>
    <xf numFmtId="0" fontId="39" fillId="0" borderId="62" xfId="0" applyNumberFormat="1" applyFont="1" applyFill="1" applyBorder="1" applyAlignment="1" applyProtection="1"/>
    <xf numFmtId="0" fontId="38" fillId="23" borderId="61" xfId="0" applyNumberFormat="1" applyFont="1" applyFill="1" applyBorder="1" applyAlignment="1" applyProtection="1">
      <alignment horizontal="center" wrapText="1"/>
    </xf>
    <xf numFmtId="4" fontId="39" fillId="0" borderId="10" xfId="0" applyNumberFormat="1" applyFont="1" applyFill="1" applyBorder="1" applyAlignment="1" applyProtection="1">
      <alignment horizontal="right"/>
    </xf>
    <xf numFmtId="0" fontId="39" fillId="0" borderId="41" xfId="0" applyNumberFormat="1" applyFont="1" applyFill="1" applyBorder="1" applyAlignment="1" applyProtection="1">
      <alignment horizontal="center"/>
    </xf>
    <xf numFmtId="0" fontId="39" fillId="0" borderId="10" xfId="0" applyNumberFormat="1" applyFont="1" applyFill="1" applyBorder="1" applyAlignment="1" applyProtection="1">
      <alignment horizontal="center"/>
    </xf>
    <xf numFmtId="0" fontId="41" fillId="0" borderId="61" xfId="0" applyNumberFormat="1" applyFont="1" applyFill="1" applyBorder="1" applyAlignment="1" applyProtection="1">
      <alignment horizontal="center"/>
    </xf>
    <xf numFmtId="0" fontId="40" fillId="0" borderId="61" xfId="0" applyNumberFormat="1" applyFont="1" applyFill="1" applyBorder="1" applyAlignment="1" applyProtection="1">
      <alignment horizontal="center"/>
    </xf>
    <xf numFmtId="0" fontId="40" fillId="0" borderId="10" xfId="0" applyNumberFormat="1" applyFont="1" applyFill="1" applyBorder="1" applyAlignment="1" applyProtection="1">
      <alignment wrapText="1"/>
    </xf>
    <xf numFmtId="4" fontId="40" fillId="18" borderId="10" xfId="0" applyNumberFormat="1" applyFont="1" applyFill="1" applyBorder="1" applyAlignment="1" applyProtection="1"/>
    <xf numFmtId="4" fontId="41" fillId="18" borderId="10" xfId="0" applyNumberFormat="1" applyFont="1" applyFill="1" applyBorder="1" applyAlignment="1" applyProtection="1"/>
    <xf numFmtId="0" fontId="39" fillId="18" borderId="61" xfId="0" applyNumberFormat="1" applyFont="1" applyFill="1" applyBorder="1" applyAlignment="1" applyProtection="1">
      <alignment horizontal="center"/>
    </xf>
    <xf numFmtId="0" fontId="38" fillId="0" borderId="0" xfId="0" applyNumberFormat="1" applyFont="1" applyFill="1" applyBorder="1" applyAlignment="1" applyProtection="1">
      <alignment horizontal="center"/>
    </xf>
    <xf numFmtId="0" fontId="39" fillId="0" borderId="0" xfId="0" applyNumberFormat="1" applyFont="1" applyFill="1" applyBorder="1" applyAlignment="1" applyProtection="1">
      <alignment wrapText="1"/>
    </xf>
    <xf numFmtId="4" fontId="39" fillId="0" borderId="0" xfId="0" applyNumberFormat="1" applyFont="1" applyFill="1" applyBorder="1" applyAlignment="1" applyProtection="1"/>
    <xf numFmtId="0" fontId="41" fillId="0" borderId="0" xfId="0" applyNumberFormat="1" applyFont="1" applyFill="1" applyBorder="1" applyAlignment="1" applyProtection="1"/>
    <xf numFmtId="0" fontId="39" fillId="0" borderId="0" xfId="0" applyNumberFormat="1" applyFont="1" applyFill="1" applyBorder="1" applyAlignment="1" applyProtection="1"/>
    <xf numFmtId="0" fontId="34" fillId="0" borderId="0" xfId="0" applyNumberFormat="1" applyFont="1" applyFill="1" applyBorder="1" applyAlignment="1" applyProtection="1">
      <alignment wrapText="1"/>
    </xf>
    <xf numFmtId="0" fontId="0" fillId="0" borderId="0" xfId="0" applyNumberFormat="1" applyFill="1" applyBorder="1" applyAlignment="1" applyProtection="1">
      <alignment wrapText="1"/>
    </xf>
    <xf numFmtId="0" fontId="22" fillId="0" borderId="0" xfId="0" quotePrefix="1" applyNumberFormat="1" applyFont="1" applyFill="1" applyBorder="1" applyAlignment="1" applyProtection="1">
      <alignment horizontal="center" vertical="center" wrapText="1"/>
    </xf>
    <xf numFmtId="0" fontId="29" fillId="0" borderId="0" xfId="0" applyNumberFormat="1" applyFont="1" applyFill="1" applyBorder="1" applyAlignment="1" applyProtection="1">
      <alignment horizontal="center" vertical="center" wrapText="1"/>
    </xf>
    <xf numFmtId="0" fontId="20" fillId="0" borderId="0" xfId="0" applyNumberFormat="1" applyFont="1" applyFill="1" applyBorder="1" applyAlignment="1" applyProtection="1"/>
    <xf numFmtId="0" fontId="31" fillId="0" borderId="13" xfId="0" applyNumberFormat="1" applyFont="1" applyFill="1" applyBorder="1" applyAlignment="1" applyProtection="1">
      <alignment horizontal="left" wrapText="1"/>
    </xf>
    <xf numFmtId="0" fontId="32" fillId="0" borderId="12" xfId="0" applyNumberFormat="1" applyFont="1" applyFill="1" applyBorder="1" applyAlignment="1" applyProtection="1">
      <alignment wrapText="1"/>
    </xf>
    <xf numFmtId="0" fontId="31" fillId="20" borderId="13" xfId="0" quotePrefix="1" applyNumberFormat="1" applyFont="1" applyFill="1" applyBorder="1" applyAlignment="1" applyProtection="1">
      <alignment horizontal="left" wrapText="1"/>
    </xf>
    <xf numFmtId="0" fontId="32" fillId="20" borderId="12" xfId="0" applyNumberFormat="1" applyFont="1" applyFill="1" applyBorder="1" applyAlignment="1" applyProtection="1">
      <alignment wrapText="1"/>
    </xf>
    <xf numFmtId="0" fontId="31" fillId="0" borderId="13" xfId="0" quotePrefix="1" applyNumberFormat="1" applyFont="1" applyFill="1" applyBorder="1" applyAlignment="1" applyProtection="1">
      <alignment horizontal="left" wrapText="1"/>
    </xf>
    <xf numFmtId="0" fontId="28" fillId="20" borderId="13" xfId="0" applyNumberFormat="1" applyFont="1" applyFill="1" applyBorder="1" applyAlignment="1" applyProtection="1">
      <alignment horizontal="left" wrapText="1"/>
    </xf>
    <xf numFmtId="0" fontId="28" fillId="20" borderId="12" xfId="0" applyNumberFormat="1" applyFont="1" applyFill="1" applyBorder="1" applyAlignment="1" applyProtection="1">
      <alignment horizontal="left" wrapText="1"/>
    </xf>
    <xf numFmtId="0" fontId="28" fillId="20" borderId="41" xfId="0" applyNumberFormat="1" applyFont="1" applyFill="1" applyBorder="1" applyAlignment="1" applyProtection="1">
      <alignment horizontal="left" wrapText="1"/>
    </xf>
    <xf numFmtId="0" fontId="33" fillId="0" borderId="0" xfId="0" applyNumberFormat="1" applyFont="1" applyFill="1" applyBorder="1" applyAlignment="1" applyProtection="1">
      <alignment horizontal="left"/>
    </xf>
    <xf numFmtId="0" fontId="22" fillId="0" borderId="0" xfId="0" applyNumberFormat="1" applyFont="1" applyFill="1" applyBorder="1" applyAlignment="1" applyProtection="1">
      <alignment horizontal="center" vertical="center" wrapText="1"/>
    </xf>
    <xf numFmtId="0" fontId="20" fillId="0" borderId="0" xfId="0" applyNumberFormat="1" applyFont="1" applyFill="1" applyBorder="1" applyAlignment="1" applyProtection="1">
      <alignment vertical="center" wrapText="1"/>
    </xf>
    <xf numFmtId="0" fontId="31" fillId="20" borderId="13" xfId="0" applyNumberFormat="1" applyFont="1" applyFill="1" applyBorder="1" applyAlignment="1" applyProtection="1">
      <alignment horizontal="left" wrapText="1"/>
    </xf>
    <xf numFmtId="0" fontId="18" fillId="20" borderId="12" xfId="0" applyNumberFormat="1" applyFont="1" applyFill="1" applyBorder="1" applyAlignment="1" applyProtection="1"/>
    <xf numFmtId="0" fontId="18" fillId="0" borderId="12" xfId="0" applyNumberFormat="1" applyFont="1" applyFill="1" applyBorder="1" applyAlignment="1" applyProtection="1"/>
    <xf numFmtId="0" fontId="31" fillId="0" borderId="13" xfId="0" quotePrefix="1" applyFont="1" applyFill="1" applyBorder="1" applyAlignment="1">
      <alignment horizontal="left"/>
    </xf>
    <xf numFmtId="0" fontId="18" fillId="0" borderId="12" xfId="0" applyNumberFormat="1" applyFont="1" applyFill="1" applyBorder="1" applyAlignment="1" applyProtection="1">
      <alignment wrapText="1"/>
    </xf>
    <xf numFmtId="0" fontId="31" fillId="0" borderId="13" xfId="0" quotePrefix="1" applyFont="1" applyBorder="1" applyAlignment="1">
      <alignment horizontal="left"/>
    </xf>
    <xf numFmtId="0" fontId="28" fillId="21" borderId="13" xfId="0" applyNumberFormat="1" applyFont="1" applyFill="1" applyBorder="1" applyAlignment="1" applyProtection="1">
      <alignment horizontal="left" wrapText="1"/>
    </xf>
    <xf numFmtId="0" fontId="28" fillId="21" borderId="12" xfId="0" applyNumberFormat="1" applyFont="1" applyFill="1" applyBorder="1" applyAlignment="1" applyProtection="1">
      <alignment horizontal="left" wrapText="1"/>
    </xf>
    <xf numFmtId="0" fontId="28" fillId="21" borderId="41" xfId="0" applyNumberFormat="1" applyFont="1" applyFill="1" applyBorder="1" applyAlignment="1" applyProtection="1">
      <alignment horizontal="left" wrapText="1"/>
    </xf>
    <xf numFmtId="0" fontId="22" fillId="0" borderId="17" xfId="0" quotePrefix="1" applyNumberFormat="1" applyFont="1" applyFill="1" applyBorder="1" applyAlignment="1" applyProtection="1">
      <alignment horizontal="left" wrapText="1"/>
    </xf>
    <xf numFmtId="0" fontId="29" fillId="0" borderId="17" xfId="0" applyNumberFormat="1" applyFont="1" applyFill="1" applyBorder="1" applyAlignment="1" applyProtection="1">
      <alignment wrapText="1"/>
    </xf>
    <xf numFmtId="0" fontId="31" fillId="0" borderId="42" xfId="0" applyFont="1" applyFill="1" applyBorder="1" applyAlignment="1">
      <alignment horizontal="center" vertical="center"/>
    </xf>
    <xf numFmtId="0" fontId="32" fillId="0" borderId="43" xfId="0" applyFont="1" applyFill="1" applyBorder="1" applyAlignment="1">
      <alignment horizontal="center" vertical="center"/>
    </xf>
    <xf numFmtId="0" fontId="32" fillId="0" borderId="44" xfId="0" applyFont="1" applyFill="1" applyBorder="1" applyAlignment="1">
      <alignment horizontal="center" vertical="center"/>
    </xf>
    <xf numFmtId="3" fontId="19" fillId="0" borderId="42" xfId="0" applyNumberFormat="1" applyFont="1" applyBorder="1" applyAlignment="1">
      <alignment horizontal="center"/>
    </xf>
    <xf numFmtId="3" fontId="19" fillId="0" borderId="43" xfId="0" applyNumberFormat="1" applyFont="1" applyBorder="1" applyAlignment="1">
      <alignment horizontal="center"/>
    </xf>
    <xf numFmtId="3" fontId="19" fillId="0" borderId="44" xfId="0" applyNumberFormat="1" applyFont="1" applyBorder="1" applyAlignment="1">
      <alignment horizontal="center"/>
    </xf>
    <xf numFmtId="0" fontId="38" fillId="0" borderId="17" xfId="0" applyNumberFormat="1" applyFont="1" applyFill="1" applyBorder="1" applyAlignment="1" applyProtection="1">
      <alignment horizontal="center" vertical="center"/>
    </xf>
  </cellXfs>
  <cellStyles count="43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rmal" xfId="0" builtinId="0"/>
    <cellStyle name="Normalno 2" xfId="37"/>
    <cellStyle name="Note" xfId="38"/>
    <cellStyle name="Output" xfId="39"/>
    <cellStyle name="Title" xfId="40"/>
    <cellStyle name="Total" xfId="41"/>
    <cellStyle name="Warning Text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</xdr:row>
      <xdr:rowOff>19050</xdr:rowOff>
    </xdr:from>
    <xdr:to>
      <xdr:col>1</xdr:col>
      <xdr:colOff>0</xdr:colOff>
      <xdr:row>4</xdr:row>
      <xdr:rowOff>0</xdr:rowOff>
    </xdr:to>
    <xdr:sp macro="" textlink="">
      <xdr:nvSpPr>
        <xdr:cNvPr id="2686" name="Line 1"/>
        <xdr:cNvSpPr>
          <a:spLocks noChangeShapeType="1"/>
        </xdr:cNvSpPr>
      </xdr:nvSpPr>
      <xdr:spPr bwMode="auto">
        <a:xfrm>
          <a:off x="19050" y="495300"/>
          <a:ext cx="1047750" cy="145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2</xdr:row>
      <xdr:rowOff>19050</xdr:rowOff>
    </xdr:from>
    <xdr:to>
      <xdr:col>0</xdr:col>
      <xdr:colOff>1057275</xdr:colOff>
      <xdr:row>4</xdr:row>
      <xdr:rowOff>0</xdr:rowOff>
    </xdr:to>
    <xdr:sp macro="" textlink="">
      <xdr:nvSpPr>
        <xdr:cNvPr id="2687" name="Line 2"/>
        <xdr:cNvSpPr>
          <a:spLocks noChangeShapeType="1"/>
        </xdr:cNvSpPr>
      </xdr:nvSpPr>
      <xdr:spPr bwMode="auto">
        <a:xfrm>
          <a:off x="9525" y="495300"/>
          <a:ext cx="1047750" cy="145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19050</xdr:colOff>
      <xdr:row>18</xdr:row>
      <xdr:rowOff>19050</xdr:rowOff>
    </xdr:from>
    <xdr:to>
      <xdr:col>1</xdr:col>
      <xdr:colOff>0</xdr:colOff>
      <xdr:row>20</xdr:row>
      <xdr:rowOff>0</xdr:rowOff>
    </xdr:to>
    <xdr:sp macro="" textlink="">
      <xdr:nvSpPr>
        <xdr:cNvPr id="2688" name="Line 1"/>
        <xdr:cNvSpPr>
          <a:spLocks noChangeShapeType="1"/>
        </xdr:cNvSpPr>
      </xdr:nvSpPr>
      <xdr:spPr bwMode="auto">
        <a:xfrm>
          <a:off x="19050" y="4676775"/>
          <a:ext cx="1047750" cy="145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18</xdr:row>
      <xdr:rowOff>19050</xdr:rowOff>
    </xdr:from>
    <xdr:to>
      <xdr:col>0</xdr:col>
      <xdr:colOff>1057275</xdr:colOff>
      <xdr:row>20</xdr:row>
      <xdr:rowOff>0</xdr:rowOff>
    </xdr:to>
    <xdr:sp macro="" textlink="">
      <xdr:nvSpPr>
        <xdr:cNvPr id="2689" name="Line 2"/>
        <xdr:cNvSpPr>
          <a:spLocks noChangeShapeType="1"/>
        </xdr:cNvSpPr>
      </xdr:nvSpPr>
      <xdr:spPr bwMode="auto">
        <a:xfrm>
          <a:off x="9525" y="4676775"/>
          <a:ext cx="1047750" cy="145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19050</xdr:colOff>
      <xdr:row>34</xdr:row>
      <xdr:rowOff>19050</xdr:rowOff>
    </xdr:from>
    <xdr:to>
      <xdr:col>1</xdr:col>
      <xdr:colOff>0</xdr:colOff>
      <xdr:row>36</xdr:row>
      <xdr:rowOff>0</xdr:rowOff>
    </xdr:to>
    <xdr:sp macro="" textlink="">
      <xdr:nvSpPr>
        <xdr:cNvPr id="2690" name="Line 1"/>
        <xdr:cNvSpPr>
          <a:spLocks noChangeShapeType="1"/>
        </xdr:cNvSpPr>
      </xdr:nvSpPr>
      <xdr:spPr bwMode="auto">
        <a:xfrm>
          <a:off x="19050" y="8372475"/>
          <a:ext cx="1047750" cy="145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34</xdr:row>
      <xdr:rowOff>19050</xdr:rowOff>
    </xdr:from>
    <xdr:to>
      <xdr:col>0</xdr:col>
      <xdr:colOff>1057275</xdr:colOff>
      <xdr:row>36</xdr:row>
      <xdr:rowOff>0</xdr:rowOff>
    </xdr:to>
    <xdr:sp macro="" textlink="">
      <xdr:nvSpPr>
        <xdr:cNvPr id="2691" name="Line 2"/>
        <xdr:cNvSpPr>
          <a:spLocks noChangeShapeType="1"/>
        </xdr:cNvSpPr>
      </xdr:nvSpPr>
      <xdr:spPr bwMode="auto">
        <a:xfrm>
          <a:off x="9525" y="8372475"/>
          <a:ext cx="1047750" cy="145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K45"/>
  <sheetViews>
    <sheetView tabSelected="1" view="pageBreakPreview" zoomScale="120" zoomScaleSheetLayoutView="120" workbookViewId="0">
      <selection activeCell="A4" sqref="A4:H4"/>
    </sheetView>
  </sheetViews>
  <sheetFormatPr defaultColWidth="11.42578125" defaultRowHeight="12.75" x14ac:dyDescent="0.2"/>
  <cols>
    <col min="1" max="2" width="4.28515625" style="2" customWidth="1"/>
    <col min="3" max="3" width="5.5703125" style="2" customWidth="1"/>
    <col min="4" max="4" width="5.28515625" style="59" customWidth="1"/>
    <col min="5" max="5" width="44.7109375" style="2" customWidth="1"/>
    <col min="6" max="6" width="15.85546875" style="2" bestFit="1" customWidth="1"/>
    <col min="7" max="7" width="17.28515625" style="2" customWidth="1"/>
    <col min="8" max="8" width="16.7109375" style="2" customWidth="1"/>
    <col min="9" max="9" width="11.42578125" style="2"/>
    <col min="10" max="10" width="16.28515625" style="2" bestFit="1" customWidth="1"/>
    <col min="11" max="11" width="21.7109375" style="2" bestFit="1" customWidth="1"/>
    <col min="12" max="16384" width="11.42578125" style="2"/>
  </cols>
  <sheetData>
    <row r="2" spans="1:10" ht="15" x14ac:dyDescent="0.25">
      <c r="A2" s="194"/>
      <c r="B2" s="194"/>
      <c r="C2" s="194"/>
      <c r="D2" s="194"/>
      <c r="E2" s="194"/>
      <c r="F2" s="194"/>
      <c r="G2" s="194"/>
      <c r="H2" s="194"/>
    </row>
    <row r="3" spans="1:10" ht="48" customHeight="1" x14ac:dyDescent="0.2">
      <c r="A3" s="195" t="s">
        <v>95</v>
      </c>
      <c r="B3" s="195"/>
      <c r="C3" s="195"/>
      <c r="D3" s="195"/>
      <c r="E3" s="195"/>
      <c r="F3" s="195"/>
      <c r="G3" s="195"/>
      <c r="H3" s="195"/>
    </row>
    <row r="4" spans="1:10" s="46" customFormat="1" ht="26.25" customHeight="1" x14ac:dyDescent="0.2">
      <c r="A4" s="195" t="s">
        <v>31</v>
      </c>
      <c r="B4" s="195"/>
      <c r="C4" s="195"/>
      <c r="D4" s="195"/>
      <c r="E4" s="195"/>
      <c r="F4" s="195"/>
      <c r="G4" s="196"/>
      <c r="H4" s="196"/>
    </row>
    <row r="5" spans="1:10" ht="15.75" customHeight="1" x14ac:dyDescent="0.25">
      <c r="A5" s="47"/>
      <c r="B5" s="48"/>
      <c r="C5" s="48"/>
      <c r="D5" s="48"/>
      <c r="E5" s="48"/>
    </row>
    <row r="6" spans="1:10" ht="27.75" customHeight="1" x14ac:dyDescent="0.25">
      <c r="A6" s="49"/>
      <c r="B6" s="50"/>
      <c r="C6" s="50"/>
      <c r="D6" s="51"/>
      <c r="E6" s="52"/>
      <c r="F6" s="53" t="s">
        <v>44</v>
      </c>
      <c r="G6" s="53" t="s">
        <v>45</v>
      </c>
      <c r="H6" s="54" t="s">
        <v>46</v>
      </c>
      <c r="I6" s="55"/>
    </row>
    <row r="7" spans="1:10" ht="27.75" customHeight="1" x14ac:dyDescent="0.25">
      <c r="A7" s="197" t="s">
        <v>32</v>
      </c>
      <c r="B7" s="189"/>
      <c r="C7" s="189"/>
      <c r="D7" s="189"/>
      <c r="E7" s="198"/>
      <c r="F7" s="67">
        <f>+F8+F9</f>
        <v>6509680</v>
      </c>
      <c r="G7" s="67">
        <f>G8+G9</f>
        <v>6668206</v>
      </c>
      <c r="H7" s="67">
        <f>+H8+H9</f>
        <v>6796996</v>
      </c>
      <c r="I7" s="65"/>
    </row>
    <row r="8" spans="1:10" ht="22.5" customHeight="1" x14ac:dyDescent="0.25">
      <c r="A8" s="186" t="s">
        <v>0</v>
      </c>
      <c r="B8" s="187"/>
      <c r="C8" s="187"/>
      <c r="D8" s="187"/>
      <c r="E8" s="199"/>
      <c r="F8" s="70">
        <v>6509680</v>
      </c>
      <c r="G8" s="70">
        <v>6668206</v>
      </c>
      <c r="H8" s="70">
        <v>6796996</v>
      </c>
    </row>
    <row r="9" spans="1:10" ht="22.5" customHeight="1" x14ac:dyDescent="0.25">
      <c r="A9" s="200" t="s">
        <v>34</v>
      </c>
      <c r="B9" s="199"/>
      <c r="C9" s="199"/>
      <c r="D9" s="199"/>
      <c r="E9" s="199"/>
      <c r="F9" s="70"/>
      <c r="G9" s="70"/>
      <c r="H9" s="70"/>
    </row>
    <row r="10" spans="1:10" ht="22.5" customHeight="1" x14ac:dyDescent="0.25">
      <c r="A10" s="66" t="s">
        <v>33</v>
      </c>
      <c r="B10" s="69"/>
      <c r="C10" s="69"/>
      <c r="D10" s="69"/>
      <c r="E10" s="69"/>
      <c r="F10" s="67">
        <f>+F11+F12</f>
        <v>6578780</v>
      </c>
      <c r="G10" s="67">
        <f>+G11+G12</f>
        <v>6690926</v>
      </c>
      <c r="H10" s="67">
        <f>+H11+H12</f>
        <v>6796996</v>
      </c>
    </row>
    <row r="11" spans="1:10" ht="22.5" customHeight="1" x14ac:dyDescent="0.25">
      <c r="A11" s="190" t="s">
        <v>1</v>
      </c>
      <c r="B11" s="187"/>
      <c r="C11" s="187"/>
      <c r="D11" s="187"/>
      <c r="E11" s="201"/>
      <c r="F11" s="70">
        <v>6564780</v>
      </c>
      <c r="G11" s="70">
        <v>6676926</v>
      </c>
      <c r="H11" s="57">
        <v>6792996</v>
      </c>
      <c r="I11" s="36"/>
      <c r="J11" s="36"/>
    </row>
    <row r="12" spans="1:10" ht="22.5" customHeight="1" x14ac:dyDescent="0.25">
      <c r="A12" s="202" t="s">
        <v>38</v>
      </c>
      <c r="B12" s="199"/>
      <c r="C12" s="199"/>
      <c r="D12" s="199"/>
      <c r="E12" s="199"/>
      <c r="F12" s="56">
        <v>14000</v>
      </c>
      <c r="G12" s="56">
        <v>14000</v>
      </c>
      <c r="H12" s="57">
        <v>4000</v>
      </c>
      <c r="I12" s="36"/>
      <c r="J12" s="36"/>
    </row>
    <row r="13" spans="1:10" ht="22.5" customHeight="1" x14ac:dyDescent="0.25">
      <c r="A13" s="188" t="s">
        <v>2</v>
      </c>
      <c r="B13" s="189"/>
      <c r="C13" s="189"/>
      <c r="D13" s="189"/>
      <c r="E13" s="189"/>
      <c r="F13" s="68">
        <f>+F7-F10</f>
        <v>-69100</v>
      </c>
      <c r="G13" s="68">
        <f>+G7-G10</f>
        <v>-22720</v>
      </c>
      <c r="H13" s="68">
        <f>+H7-H10</f>
        <v>0</v>
      </c>
      <c r="J13" s="36"/>
    </row>
    <row r="14" spans="1:10" ht="25.5" customHeight="1" x14ac:dyDescent="0.2">
      <c r="A14" s="195"/>
      <c r="B14" s="184"/>
      <c r="C14" s="184"/>
      <c r="D14" s="184"/>
      <c r="E14" s="184"/>
      <c r="F14" s="185"/>
      <c r="G14" s="185"/>
      <c r="H14" s="185"/>
    </row>
    <row r="15" spans="1:10" ht="27.75" customHeight="1" x14ac:dyDescent="0.25">
      <c r="A15" s="49"/>
      <c r="B15" s="50"/>
      <c r="C15" s="50"/>
      <c r="D15" s="51"/>
      <c r="E15" s="52"/>
      <c r="F15" s="53" t="s">
        <v>44</v>
      </c>
      <c r="G15" s="53" t="s">
        <v>45</v>
      </c>
      <c r="H15" s="54" t="s">
        <v>46</v>
      </c>
      <c r="J15" s="36"/>
    </row>
    <row r="16" spans="1:10" ht="30.75" customHeight="1" x14ac:dyDescent="0.25">
      <c r="A16" s="203" t="s">
        <v>39</v>
      </c>
      <c r="B16" s="204"/>
      <c r="C16" s="204"/>
      <c r="D16" s="204"/>
      <c r="E16" s="205"/>
      <c r="F16" s="71">
        <v>91820</v>
      </c>
      <c r="G16" s="71">
        <v>22720</v>
      </c>
      <c r="H16" s="72"/>
      <c r="J16" s="36"/>
    </row>
    <row r="17" spans="1:11" ht="34.5" customHeight="1" x14ac:dyDescent="0.25">
      <c r="A17" s="191" t="s">
        <v>40</v>
      </c>
      <c r="B17" s="192"/>
      <c r="C17" s="192"/>
      <c r="D17" s="192"/>
      <c r="E17" s="193"/>
      <c r="F17" s="73">
        <v>69100</v>
      </c>
      <c r="G17" s="73">
        <v>22720</v>
      </c>
      <c r="H17" s="68"/>
      <c r="J17" s="36"/>
    </row>
    <row r="18" spans="1:11" s="41" customFormat="1" ht="25.5" customHeight="1" x14ac:dyDescent="0.25">
      <c r="A18" s="183"/>
      <c r="B18" s="184"/>
      <c r="C18" s="184"/>
      <c r="D18" s="184"/>
      <c r="E18" s="184"/>
      <c r="F18" s="185"/>
      <c r="G18" s="185"/>
      <c r="H18" s="185"/>
      <c r="J18" s="74"/>
    </row>
    <row r="19" spans="1:11" s="41" customFormat="1" ht="27.75" customHeight="1" x14ac:dyDescent="0.25">
      <c r="A19" s="49"/>
      <c r="B19" s="50"/>
      <c r="C19" s="50"/>
      <c r="D19" s="51"/>
      <c r="E19" s="52"/>
      <c r="F19" s="53" t="s">
        <v>44</v>
      </c>
      <c r="G19" s="53" t="s">
        <v>45</v>
      </c>
      <c r="H19" s="54" t="s">
        <v>46</v>
      </c>
      <c r="J19" s="74"/>
      <c r="K19" s="74"/>
    </row>
    <row r="20" spans="1:11" s="41" customFormat="1" ht="22.5" customHeight="1" x14ac:dyDescent="0.25">
      <c r="A20" s="186" t="s">
        <v>3</v>
      </c>
      <c r="B20" s="187"/>
      <c r="C20" s="187"/>
      <c r="D20" s="187"/>
      <c r="E20" s="187"/>
      <c r="F20" s="56"/>
      <c r="G20" s="56"/>
      <c r="H20" s="56"/>
      <c r="J20" s="74"/>
    </row>
    <row r="21" spans="1:11" s="41" customFormat="1" ht="33.75" customHeight="1" x14ac:dyDescent="0.25">
      <c r="A21" s="186" t="s">
        <v>4</v>
      </c>
      <c r="B21" s="187"/>
      <c r="C21" s="187"/>
      <c r="D21" s="187"/>
      <c r="E21" s="187"/>
      <c r="F21" s="56"/>
      <c r="G21" s="56"/>
      <c r="H21" s="56"/>
    </row>
    <row r="22" spans="1:11" s="41" customFormat="1" ht="22.5" customHeight="1" x14ac:dyDescent="0.25">
      <c r="A22" s="188" t="s">
        <v>5</v>
      </c>
      <c r="B22" s="189"/>
      <c r="C22" s="189"/>
      <c r="D22" s="189"/>
      <c r="E22" s="189"/>
      <c r="F22" s="67">
        <f>F20-F21</f>
        <v>0</v>
      </c>
      <c r="G22" s="67">
        <f>G20-G21</f>
        <v>0</v>
      </c>
      <c r="H22" s="67">
        <f>H20-H21</f>
        <v>0</v>
      </c>
      <c r="J22" s="75"/>
      <c r="K22" s="74"/>
    </row>
    <row r="23" spans="1:11" s="41" customFormat="1" ht="25.5" customHeight="1" x14ac:dyDescent="0.25">
      <c r="A23" s="183"/>
      <c r="B23" s="184"/>
      <c r="C23" s="184"/>
      <c r="D23" s="184"/>
      <c r="E23" s="184"/>
      <c r="F23" s="185"/>
      <c r="G23" s="185"/>
      <c r="H23" s="185"/>
    </row>
    <row r="24" spans="1:11" s="41" customFormat="1" ht="22.5" customHeight="1" x14ac:dyDescent="0.25">
      <c r="A24" s="190" t="s">
        <v>6</v>
      </c>
      <c r="B24" s="187"/>
      <c r="C24" s="187"/>
      <c r="D24" s="187"/>
      <c r="E24" s="187"/>
      <c r="F24" s="56">
        <f>IF((F13+F17+F22)&lt;&gt;0,"NESLAGANJE ZBROJA",(F13+F17+F22))</f>
        <v>0</v>
      </c>
      <c r="G24" s="56">
        <f>IF((G13+G17+G22)&lt;&gt;0,"NESLAGANJE ZBROJA",(G13+G17+G22))</f>
        <v>0</v>
      </c>
      <c r="H24" s="56">
        <f>IF((H13+H17+H22)&lt;&gt;0,"NESLAGANJE ZBROJA",(H13+H17+H22))</f>
        <v>0</v>
      </c>
    </row>
    <row r="25" spans="1:11" s="41" customFormat="1" ht="18" customHeight="1" x14ac:dyDescent="0.25">
      <c r="A25" s="58"/>
      <c r="B25" s="48"/>
      <c r="C25" s="48"/>
      <c r="D25" s="48"/>
      <c r="E25" s="48"/>
    </row>
    <row r="26" spans="1:11" ht="42" customHeight="1" x14ac:dyDescent="0.25">
      <c r="A26" s="181" t="s">
        <v>41</v>
      </c>
      <c r="B26" s="182"/>
      <c r="C26" s="182"/>
      <c r="D26" s="182"/>
      <c r="E26" s="182"/>
      <c r="F26" s="182"/>
      <c r="G26" s="182"/>
      <c r="H26" s="182"/>
    </row>
    <row r="27" spans="1:11" x14ac:dyDescent="0.2">
      <c r="E27" s="76"/>
    </row>
    <row r="31" spans="1:11" x14ac:dyDescent="0.2">
      <c r="F31" s="36"/>
      <c r="G31" s="36"/>
      <c r="H31" s="36"/>
    </row>
    <row r="32" spans="1:11" x14ac:dyDescent="0.2">
      <c r="F32" s="36"/>
      <c r="G32" s="36"/>
      <c r="H32" s="36"/>
    </row>
    <row r="33" spans="5:8" x14ac:dyDescent="0.2">
      <c r="E33" s="77"/>
      <c r="F33" s="38"/>
      <c r="G33" s="38"/>
      <c r="H33" s="38"/>
    </row>
    <row r="34" spans="5:8" x14ac:dyDescent="0.2">
      <c r="E34" s="77"/>
      <c r="F34" s="36"/>
      <c r="G34" s="36"/>
      <c r="H34" s="36"/>
    </row>
    <row r="35" spans="5:8" x14ac:dyDescent="0.2">
      <c r="E35" s="77"/>
      <c r="F35" s="36"/>
      <c r="G35" s="36"/>
      <c r="H35" s="36"/>
    </row>
    <row r="36" spans="5:8" x14ac:dyDescent="0.2">
      <c r="E36" s="77"/>
      <c r="F36" s="36"/>
      <c r="G36" s="36"/>
      <c r="H36" s="36"/>
    </row>
    <row r="37" spans="5:8" x14ac:dyDescent="0.2">
      <c r="E37" s="77"/>
      <c r="F37" s="36"/>
      <c r="G37" s="36"/>
      <c r="H37" s="36"/>
    </row>
    <row r="38" spans="5:8" x14ac:dyDescent="0.2">
      <c r="E38" s="77"/>
    </row>
    <row r="43" spans="5:8" x14ac:dyDescent="0.2">
      <c r="F43" s="36"/>
    </row>
    <row r="44" spans="5:8" x14ac:dyDescent="0.2">
      <c r="F44" s="36"/>
    </row>
    <row r="45" spans="5:8" x14ac:dyDescent="0.2">
      <c r="F45" s="36"/>
    </row>
  </sheetData>
  <mergeCells count="19">
    <mergeCell ref="A17:E17"/>
    <mergeCell ref="A2:H2"/>
    <mergeCell ref="A3:H3"/>
    <mergeCell ref="A4:H4"/>
    <mergeCell ref="A7:E7"/>
    <mergeCell ref="A8:E8"/>
    <mergeCell ref="A9:E9"/>
    <mergeCell ref="A11:E11"/>
    <mergeCell ref="A12:E12"/>
    <mergeCell ref="A13:E13"/>
    <mergeCell ref="A14:H14"/>
    <mergeCell ref="A16:E16"/>
    <mergeCell ref="A26:H26"/>
    <mergeCell ref="A18:H18"/>
    <mergeCell ref="A20:E20"/>
    <mergeCell ref="A21:E21"/>
    <mergeCell ref="A22:E22"/>
    <mergeCell ref="A23:H23"/>
    <mergeCell ref="A24:E24"/>
  </mergeCells>
  <printOptions horizontalCentered="1"/>
  <pageMargins left="0.19685039370078741" right="0.19685039370078741" top="0.62992125984251968" bottom="0.43307086614173229" header="0.31496062992125984" footer="0.31496062992125984"/>
  <pageSetup paperSize="9" scale="8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0"/>
  <sheetViews>
    <sheetView view="pageBreakPreview" zoomScale="120" zoomScaleSheetLayoutView="120" workbookViewId="0">
      <selection activeCell="B45" sqref="B45:I45"/>
    </sheetView>
  </sheetViews>
  <sheetFormatPr defaultColWidth="11.42578125" defaultRowHeight="12.75" x14ac:dyDescent="0.2"/>
  <cols>
    <col min="1" max="1" width="16" style="11" customWidth="1"/>
    <col min="2" max="3" width="17.5703125" style="11" customWidth="1"/>
    <col min="4" max="4" width="17.5703125" style="42" customWidth="1"/>
    <col min="5" max="7" width="17.5703125" style="2" customWidth="1"/>
    <col min="8" max="8" width="17.5703125" style="124" customWidth="1"/>
    <col min="9" max="9" width="17.5703125" style="2" customWidth="1"/>
    <col min="10" max="10" width="7.85546875" style="2" customWidth="1"/>
    <col min="11" max="11" width="14.28515625" style="2" customWidth="1"/>
    <col min="12" max="12" width="7.85546875" style="2" customWidth="1"/>
    <col min="13" max="16384" width="11.42578125" style="2"/>
  </cols>
  <sheetData>
    <row r="1" spans="1:9" ht="24" customHeight="1" x14ac:dyDescent="0.2">
      <c r="A1" s="195" t="s">
        <v>7</v>
      </c>
      <c r="B1" s="195"/>
      <c r="C1" s="195"/>
      <c r="D1" s="195"/>
      <c r="E1" s="195"/>
      <c r="F1" s="195"/>
      <c r="G1" s="195"/>
      <c r="H1" s="195"/>
      <c r="I1" s="195"/>
    </row>
    <row r="2" spans="1:9" s="1" customFormat="1" ht="13.5" thickBot="1" x14ac:dyDescent="0.25">
      <c r="A2" s="7"/>
      <c r="I2" s="8" t="s">
        <v>8</v>
      </c>
    </row>
    <row r="3" spans="1:9" s="1" customFormat="1" ht="26.25" customHeight="1" thickBot="1" x14ac:dyDescent="0.25">
      <c r="A3" s="61" t="s">
        <v>9</v>
      </c>
      <c r="B3" s="208" t="s">
        <v>36</v>
      </c>
      <c r="C3" s="209"/>
      <c r="D3" s="209"/>
      <c r="E3" s="209"/>
      <c r="F3" s="209"/>
      <c r="G3" s="209"/>
      <c r="H3" s="209"/>
      <c r="I3" s="210"/>
    </row>
    <row r="4" spans="1:9" s="1" customFormat="1" ht="90" thickBot="1" x14ac:dyDescent="0.25">
      <c r="A4" s="62" t="s">
        <v>50</v>
      </c>
      <c r="B4" s="78" t="s">
        <v>10</v>
      </c>
      <c r="C4" s="79" t="s">
        <v>11</v>
      </c>
      <c r="D4" s="79" t="s">
        <v>12</v>
      </c>
      <c r="E4" s="79" t="s">
        <v>13</v>
      </c>
      <c r="F4" s="79" t="s">
        <v>14</v>
      </c>
      <c r="G4" s="79" t="s">
        <v>35</v>
      </c>
      <c r="H4" s="80" t="s">
        <v>16</v>
      </c>
      <c r="I4" s="80" t="s">
        <v>56</v>
      </c>
    </row>
    <row r="5" spans="1:9" s="1" customFormat="1" ht="12" customHeight="1" x14ac:dyDescent="0.2">
      <c r="A5" s="81">
        <v>636</v>
      </c>
      <c r="B5" s="82"/>
      <c r="C5" s="83"/>
      <c r="D5" s="84"/>
      <c r="E5" s="123">
        <v>5586948</v>
      </c>
      <c r="F5" s="85"/>
      <c r="G5" s="86"/>
      <c r="H5" s="86"/>
      <c r="I5" s="87"/>
    </row>
    <row r="6" spans="1:9" s="1" customFormat="1" x14ac:dyDescent="0.2">
      <c r="A6" s="88">
        <v>638</v>
      </c>
      <c r="B6" s="89"/>
      <c r="C6" s="90"/>
      <c r="D6" s="90"/>
      <c r="E6" s="90">
        <v>97167</v>
      </c>
      <c r="F6" s="90"/>
      <c r="G6" s="91"/>
      <c r="H6" s="91"/>
      <c r="I6" s="92"/>
    </row>
    <row r="7" spans="1:9" s="1" customFormat="1" ht="12" customHeight="1" x14ac:dyDescent="0.2">
      <c r="A7" s="88">
        <v>641</v>
      </c>
      <c r="B7" s="89">
        <v>10</v>
      </c>
      <c r="C7" s="90"/>
      <c r="D7" s="90"/>
      <c r="E7" s="90"/>
      <c r="F7" s="90"/>
      <c r="G7" s="91"/>
      <c r="H7" s="91"/>
      <c r="I7" s="92"/>
    </row>
    <row r="8" spans="1:9" s="1" customFormat="1" ht="12" customHeight="1" x14ac:dyDescent="0.2">
      <c r="A8" s="88">
        <v>652</v>
      </c>
      <c r="B8" s="89"/>
      <c r="C8" s="90"/>
      <c r="D8" s="90">
        <v>31000</v>
      </c>
      <c r="E8" s="90"/>
      <c r="F8" s="90"/>
      <c r="G8" s="91"/>
      <c r="H8" s="91"/>
      <c r="I8" s="92"/>
    </row>
    <row r="9" spans="1:9" s="1" customFormat="1" x14ac:dyDescent="0.2">
      <c r="A9" s="88">
        <v>661</v>
      </c>
      <c r="B9" s="89"/>
      <c r="C9" s="90">
        <v>4000</v>
      </c>
      <c r="D9" s="90"/>
      <c r="E9" s="90"/>
      <c r="F9" s="90"/>
      <c r="G9" s="91"/>
      <c r="H9" s="91"/>
      <c r="I9" s="92"/>
    </row>
    <row r="10" spans="1:9" s="1" customFormat="1" x14ac:dyDescent="0.2">
      <c r="A10" s="88">
        <v>663</v>
      </c>
      <c r="B10" s="89"/>
      <c r="C10" s="90"/>
      <c r="D10" s="90"/>
      <c r="E10" s="90"/>
      <c r="F10" s="90">
        <v>3200</v>
      </c>
      <c r="G10" s="91"/>
      <c r="H10" s="91"/>
      <c r="I10" s="92"/>
    </row>
    <row r="11" spans="1:9" s="1" customFormat="1" x14ac:dyDescent="0.2">
      <c r="A11" s="88">
        <v>671</v>
      </c>
      <c r="B11" s="89">
        <v>787355</v>
      </c>
      <c r="C11" s="90"/>
      <c r="D11" s="90"/>
      <c r="E11" s="90"/>
      <c r="F11" s="90"/>
      <c r="G11" s="91"/>
      <c r="H11" s="91"/>
      <c r="I11" s="92"/>
    </row>
    <row r="12" spans="1:9" s="1" customFormat="1" x14ac:dyDescent="0.2">
      <c r="A12" s="88">
        <v>922</v>
      </c>
      <c r="B12" s="89"/>
      <c r="C12" s="90"/>
      <c r="D12" s="90"/>
      <c r="E12" s="90"/>
      <c r="F12" s="90"/>
      <c r="G12" s="91"/>
      <c r="H12" s="91"/>
      <c r="I12" s="92">
        <v>69100</v>
      </c>
    </row>
    <row r="13" spans="1:9" s="1" customFormat="1" x14ac:dyDescent="0.2">
      <c r="A13" s="101"/>
      <c r="B13" s="102"/>
      <c r="C13" s="103"/>
      <c r="D13" s="103"/>
      <c r="E13" s="103"/>
      <c r="F13" s="103"/>
      <c r="G13" s="104"/>
      <c r="H13" s="104"/>
      <c r="I13" s="105"/>
    </row>
    <row r="14" spans="1:9" s="1" customFormat="1" x14ac:dyDescent="0.2">
      <c r="A14" s="101"/>
      <c r="B14" s="102"/>
      <c r="C14" s="103"/>
      <c r="D14" s="103"/>
      <c r="E14" s="103"/>
      <c r="F14" s="103"/>
      <c r="G14" s="104"/>
      <c r="H14" s="104"/>
      <c r="I14" s="105"/>
    </row>
    <row r="15" spans="1:9" s="1" customFormat="1" ht="13.5" thickBot="1" x14ac:dyDescent="0.25">
      <c r="A15" s="93"/>
      <c r="B15" s="94"/>
      <c r="C15" s="95"/>
      <c r="D15" s="95"/>
      <c r="E15" s="95"/>
      <c r="F15" s="95"/>
      <c r="G15" s="96"/>
      <c r="H15" s="96"/>
      <c r="I15" s="97"/>
    </row>
    <row r="16" spans="1:9" s="1" customFormat="1" ht="30" customHeight="1" thickBot="1" x14ac:dyDescent="0.25">
      <c r="A16" s="9" t="s">
        <v>17</v>
      </c>
      <c r="B16" s="98">
        <v>787365</v>
      </c>
      <c r="C16" s="99">
        <v>4000</v>
      </c>
      <c r="D16" s="99">
        <v>31000</v>
      </c>
      <c r="E16" s="99">
        <v>5684115</v>
      </c>
      <c r="F16" s="99">
        <v>3200</v>
      </c>
      <c r="G16" s="99">
        <v>0</v>
      </c>
      <c r="H16" s="126">
        <v>0</v>
      </c>
      <c r="I16" s="100">
        <v>69100</v>
      </c>
    </row>
    <row r="17" spans="1:9" s="1" customFormat="1" ht="28.5" customHeight="1" thickBot="1" x14ac:dyDescent="0.25">
      <c r="A17" s="9" t="s">
        <v>37</v>
      </c>
      <c r="B17" s="211">
        <f>B16+C16+D16+E16+F16+G16+I16</f>
        <v>6578780</v>
      </c>
      <c r="C17" s="212"/>
      <c r="D17" s="212"/>
      <c r="E17" s="212"/>
      <c r="F17" s="212"/>
      <c r="G17" s="212"/>
      <c r="H17" s="212"/>
      <c r="I17" s="213"/>
    </row>
    <row r="18" spans="1:9" ht="13.5" thickBot="1" x14ac:dyDescent="0.25">
      <c r="A18" s="4"/>
      <c r="B18" s="4"/>
      <c r="C18" s="4"/>
      <c r="D18" s="5"/>
      <c r="E18" s="10"/>
      <c r="I18" s="8"/>
    </row>
    <row r="19" spans="1:9" ht="26.25" customHeight="1" thickBot="1" x14ac:dyDescent="0.25">
      <c r="A19" s="63" t="s">
        <v>9</v>
      </c>
      <c r="B19" s="208" t="s">
        <v>42</v>
      </c>
      <c r="C19" s="209"/>
      <c r="D19" s="209"/>
      <c r="E19" s="209"/>
      <c r="F19" s="209"/>
      <c r="G19" s="209"/>
      <c r="H19" s="209"/>
      <c r="I19" s="210"/>
    </row>
    <row r="20" spans="1:9" ht="90" thickBot="1" x14ac:dyDescent="0.25">
      <c r="A20" s="64" t="s">
        <v>50</v>
      </c>
      <c r="B20" s="78" t="s">
        <v>10</v>
      </c>
      <c r="C20" s="79" t="s">
        <v>11</v>
      </c>
      <c r="D20" s="79" t="s">
        <v>12</v>
      </c>
      <c r="E20" s="121" t="s">
        <v>13</v>
      </c>
      <c r="F20" s="79" t="s">
        <v>14</v>
      </c>
      <c r="G20" s="79" t="s">
        <v>35</v>
      </c>
      <c r="H20" s="80" t="s">
        <v>16</v>
      </c>
      <c r="I20" s="80" t="s">
        <v>56</v>
      </c>
    </row>
    <row r="21" spans="1:9" s="106" customFormat="1" ht="13.5" hidden="1" thickBot="1" x14ac:dyDescent="0.25">
      <c r="A21" s="107"/>
      <c r="B21" s="108"/>
      <c r="C21" s="109"/>
      <c r="D21" s="109"/>
      <c r="E21" s="122"/>
      <c r="F21" s="109"/>
      <c r="G21" s="110"/>
      <c r="H21" s="110"/>
      <c r="I21" s="111"/>
    </row>
    <row r="22" spans="1:9" x14ac:dyDescent="0.2">
      <c r="A22" s="81">
        <v>63</v>
      </c>
      <c r="B22" s="82"/>
      <c r="C22" s="83"/>
      <c r="D22" s="84"/>
      <c r="E22" s="123">
        <v>5842641</v>
      </c>
      <c r="F22" s="85"/>
      <c r="G22" s="86"/>
      <c r="H22" s="86"/>
      <c r="I22" s="87"/>
    </row>
    <row r="23" spans="1:9" s="106" customFormat="1" x14ac:dyDescent="0.2">
      <c r="A23" s="112">
        <v>64</v>
      </c>
      <c r="B23" s="119">
        <v>10</v>
      </c>
      <c r="C23" s="114"/>
      <c r="D23" s="115"/>
      <c r="E23" s="116"/>
      <c r="F23" s="116"/>
      <c r="G23" s="117"/>
      <c r="H23" s="117"/>
      <c r="I23" s="118"/>
    </row>
    <row r="24" spans="1:9" s="106" customFormat="1" x14ac:dyDescent="0.2">
      <c r="A24" s="112">
        <v>65</v>
      </c>
      <c r="B24" s="113"/>
      <c r="C24" s="114"/>
      <c r="D24" s="120">
        <v>31000</v>
      </c>
      <c r="E24" s="116"/>
      <c r="F24" s="116"/>
      <c r="G24" s="117"/>
      <c r="H24" s="117"/>
      <c r="I24" s="118"/>
    </row>
    <row r="25" spans="1:9" x14ac:dyDescent="0.2">
      <c r="A25" s="88">
        <v>66</v>
      </c>
      <c r="B25" s="89"/>
      <c r="C25" s="90">
        <v>4000</v>
      </c>
      <c r="D25" s="90"/>
      <c r="E25" s="90"/>
      <c r="F25" s="90">
        <v>3200</v>
      </c>
      <c r="G25" s="91"/>
      <c r="H25" s="91"/>
      <c r="I25" s="92"/>
    </row>
    <row r="26" spans="1:9" s="124" customFormat="1" x14ac:dyDescent="0.2">
      <c r="A26" s="88">
        <v>67</v>
      </c>
      <c r="B26" s="89">
        <v>787355</v>
      </c>
      <c r="C26" s="90"/>
      <c r="D26" s="90"/>
      <c r="E26" s="90"/>
      <c r="F26" s="90"/>
      <c r="G26" s="91"/>
      <c r="H26" s="91"/>
      <c r="I26" s="92"/>
    </row>
    <row r="27" spans="1:9" x14ac:dyDescent="0.2">
      <c r="A27" s="88">
        <v>92</v>
      </c>
      <c r="B27" s="89"/>
      <c r="C27" s="90"/>
      <c r="D27" s="90"/>
      <c r="E27" s="90"/>
      <c r="F27" s="90"/>
      <c r="G27" s="91"/>
      <c r="H27" s="91"/>
      <c r="I27" s="92">
        <v>22720</v>
      </c>
    </row>
    <row r="28" spans="1:9" x14ac:dyDescent="0.2">
      <c r="A28" s="88"/>
      <c r="B28" s="89"/>
      <c r="C28" s="90"/>
      <c r="D28" s="90"/>
      <c r="E28" s="90"/>
      <c r="F28" s="90"/>
      <c r="G28" s="91"/>
      <c r="H28" s="91"/>
      <c r="I28" s="92"/>
    </row>
    <row r="29" spans="1:9" x14ac:dyDescent="0.2">
      <c r="A29" s="88"/>
      <c r="B29" s="89"/>
      <c r="C29" s="90"/>
      <c r="D29" s="90"/>
      <c r="E29" s="90"/>
      <c r="F29" s="90"/>
      <c r="G29" s="91"/>
      <c r="H29" s="91"/>
      <c r="I29" s="92"/>
    </row>
    <row r="30" spans="1:9" x14ac:dyDescent="0.2">
      <c r="A30" s="88"/>
      <c r="B30" s="89"/>
      <c r="C30" s="90"/>
      <c r="D30" s="90"/>
      <c r="E30" s="90"/>
      <c r="F30" s="90"/>
      <c r="G30" s="91"/>
      <c r="H30" s="91"/>
      <c r="I30" s="92"/>
    </row>
    <row r="31" spans="1:9" ht="13.5" thickBot="1" x14ac:dyDescent="0.25">
      <c r="A31" s="93"/>
      <c r="B31" s="94"/>
      <c r="C31" s="95"/>
      <c r="D31" s="95"/>
      <c r="E31" s="95"/>
      <c r="F31" s="95"/>
      <c r="G31" s="96"/>
      <c r="H31" s="96"/>
      <c r="I31" s="97"/>
    </row>
    <row r="32" spans="1:9" s="1" customFormat="1" ht="30" customHeight="1" thickBot="1" x14ac:dyDescent="0.25">
      <c r="A32" s="9" t="s">
        <v>17</v>
      </c>
      <c r="B32" s="98">
        <v>787365</v>
      </c>
      <c r="C32" s="99">
        <f>+C25</f>
        <v>4000</v>
      </c>
      <c r="D32" s="99">
        <v>31000</v>
      </c>
      <c r="E32" s="99">
        <v>5842641</v>
      </c>
      <c r="F32" s="99">
        <f>+F25</f>
        <v>3200</v>
      </c>
      <c r="G32" s="99">
        <v>0</v>
      </c>
      <c r="H32" s="126">
        <v>0</v>
      </c>
      <c r="I32" s="100">
        <v>22720</v>
      </c>
    </row>
    <row r="33" spans="1:9" s="1" customFormat="1" ht="28.5" customHeight="1" thickBot="1" x14ac:dyDescent="0.25">
      <c r="A33" s="9" t="s">
        <v>43</v>
      </c>
      <c r="B33" s="211">
        <f>B32+C32+D32+E32+F32+G32+I32</f>
        <v>6690926</v>
      </c>
      <c r="C33" s="212"/>
      <c r="D33" s="212"/>
      <c r="E33" s="212"/>
      <c r="F33" s="212"/>
      <c r="G33" s="212"/>
      <c r="H33" s="212"/>
      <c r="I33" s="213"/>
    </row>
    <row r="34" spans="1:9" ht="13.5" thickBot="1" x14ac:dyDescent="0.25">
      <c r="D34" s="12"/>
      <c r="E34" s="13"/>
    </row>
    <row r="35" spans="1:9" ht="26.25" customHeight="1" thickBot="1" x14ac:dyDescent="0.25">
      <c r="A35" s="63" t="s">
        <v>9</v>
      </c>
      <c r="B35" s="208" t="s">
        <v>47</v>
      </c>
      <c r="C35" s="209"/>
      <c r="D35" s="209"/>
      <c r="E35" s="209"/>
      <c r="F35" s="209"/>
      <c r="G35" s="209"/>
      <c r="H35" s="209"/>
      <c r="I35" s="210"/>
    </row>
    <row r="36" spans="1:9" ht="90" thickBot="1" x14ac:dyDescent="0.25">
      <c r="A36" s="64" t="s">
        <v>50</v>
      </c>
      <c r="B36" s="78" t="s">
        <v>10</v>
      </c>
      <c r="C36" s="79" t="s">
        <v>11</v>
      </c>
      <c r="D36" s="79" t="s">
        <v>12</v>
      </c>
      <c r="E36" s="79" t="s">
        <v>13</v>
      </c>
      <c r="F36" s="79" t="s">
        <v>14</v>
      </c>
      <c r="G36" s="79" t="s">
        <v>35</v>
      </c>
      <c r="H36" s="80" t="s">
        <v>16</v>
      </c>
      <c r="I36" s="80" t="s">
        <v>56</v>
      </c>
    </row>
    <row r="37" spans="1:9" x14ac:dyDescent="0.2">
      <c r="A37" s="81">
        <v>63</v>
      </c>
      <c r="B37" s="82"/>
      <c r="C37" s="83"/>
      <c r="D37" s="84"/>
      <c r="E37" s="85">
        <v>5971431</v>
      </c>
      <c r="F37" s="85"/>
      <c r="G37" s="86"/>
      <c r="H37" s="86"/>
      <c r="I37" s="87"/>
    </row>
    <row r="38" spans="1:9" x14ac:dyDescent="0.2">
      <c r="A38" s="112">
        <v>64</v>
      </c>
      <c r="B38" s="89">
        <v>10</v>
      </c>
      <c r="C38" s="90"/>
      <c r="D38" s="90"/>
      <c r="E38" s="90"/>
      <c r="F38" s="90"/>
      <c r="G38" s="91"/>
      <c r="H38" s="91"/>
      <c r="I38" s="92"/>
    </row>
    <row r="39" spans="1:9" x14ac:dyDescent="0.2">
      <c r="A39" s="112">
        <v>65</v>
      </c>
      <c r="B39" s="89"/>
      <c r="C39" s="90"/>
      <c r="D39" s="90">
        <v>31000</v>
      </c>
      <c r="E39" s="90"/>
      <c r="F39" s="90"/>
      <c r="G39" s="91"/>
      <c r="H39" s="91"/>
      <c r="I39" s="92"/>
    </row>
    <row r="40" spans="1:9" x14ac:dyDescent="0.2">
      <c r="A40" s="88">
        <v>66</v>
      </c>
      <c r="B40" s="89"/>
      <c r="C40" s="90">
        <v>4000</v>
      </c>
      <c r="D40" s="90"/>
      <c r="E40" s="90"/>
      <c r="F40" s="90">
        <v>3200</v>
      </c>
      <c r="G40" s="91"/>
      <c r="H40" s="91"/>
      <c r="I40" s="92"/>
    </row>
    <row r="41" spans="1:9" x14ac:dyDescent="0.2">
      <c r="A41" s="88">
        <v>67</v>
      </c>
      <c r="B41" s="89">
        <v>787355</v>
      </c>
      <c r="C41" s="90"/>
      <c r="D41" s="90"/>
      <c r="E41" s="90"/>
      <c r="F41" s="90"/>
      <c r="G41" s="91"/>
      <c r="H41" s="91"/>
      <c r="I41" s="92"/>
    </row>
    <row r="42" spans="1:9" ht="13.5" customHeight="1" x14ac:dyDescent="0.2">
      <c r="A42" s="88">
        <v>92</v>
      </c>
      <c r="B42" s="89"/>
      <c r="C42" s="90"/>
      <c r="D42" s="90"/>
      <c r="E42" s="90"/>
      <c r="F42" s="90"/>
      <c r="G42" s="91"/>
      <c r="H42" s="91"/>
      <c r="I42" s="92"/>
    </row>
    <row r="43" spans="1:9" ht="13.5" customHeight="1" thickBot="1" x14ac:dyDescent="0.25">
      <c r="A43" s="93"/>
      <c r="B43" s="94"/>
      <c r="C43" s="95"/>
      <c r="D43" s="95"/>
      <c r="E43" s="95"/>
      <c r="F43" s="95"/>
      <c r="G43" s="96"/>
      <c r="H43" s="96"/>
      <c r="I43" s="97"/>
    </row>
    <row r="44" spans="1:9" s="1" customFormat="1" ht="30" customHeight="1" thickBot="1" x14ac:dyDescent="0.25">
      <c r="A44" s="9" t="s">
        <v>17</v>
      </c>
      <c r="B44" s="98">
        <v>787365</v>
      </c>
      <c r="C44" s="99">
        <v>4000</v>
      </c>
      <c r="D44" s="99">
        <v>31000</v>
      </c>
      <c r="E44" s="99">
        <v>5971431</v>
      </c>
      <c r="F44" s="99">
        <v>3200</v>
      </c>
      <c r="G44" s="99">
        <v>0</v>
      </c>
      <c r="H44" s="126"/>
      <c r="I44" s="100">
        <v>0</v>
      </c>
    </row>
    <row r="45" spans="1:9" s="1" customFormat="1" ht="28.5" customHeight="1" thickBot="1" x14ac:dyDescent="0.25">
      <c r="A45" s="9" t="s">
        <v>48</v>
      </c>
      <c r="B45" s="211">
        <f>B44+C44+D44+E44+F44+G44+I44</f>
        <v>6796996</v>
      </c>
      <c r="C45" s="212"/>
      <c r="D45" s="212"/>
      <c r="E45" s="212"/>
      <c r="F45" s="212"/>
      <c r="G45" s="212"/>
      <c r="H45" s="212"/>
      <c r="I45" s="213"/>
    </row>
    <row r="46" spans="1:9" ht="13.5" customHeight="1" x14ac:dyDescent="0.2">
      <c r="C46" s="14"/>
      <c r="D46" s="12"/>
      <c r="E46" s="15"/>
    </row>
    <row r="47" spans="1:9" ht="13.5" customHeight="1" x14ac:dyDescent="0.2">
      <c r="C47" s="14"/>
      <c r="D47" s="16"/>
      <c r="E47" s="17"/>
    </row>
    <row r="48" spans="1:9" ht="13.5" customHeight="1" x14ac:dyDescent="0.2">
      <c r="D48" s="18"/>
      <c r="E48" s="19"/>
    </row>
    <row r="49" spans="2:5" ht="13.5" customHeight="1" x14ac:dyDescent="0.2">
      <c r="D49" s="20"/>
      <c r="E49" s="21"/>
    </row>
    <row r="50" spans="2:5" ht="13.5" customHeight="1" x14ac:dyDescent="0.2">
      <c r="D50" s="12"/>
      <c r="E50" s="13"/>
    </row>
    <row r="51" spans="2:5" ht="28.5" customHeight="1" x14ac:dyDescent="0.2">
      <c r="C51" s="14"/>
      <c r="D51" s="12"/>
      <c r="E51" s="22"/>
    </row>
    <row r="52" spans="2:5" ht="13.5" customHeight="1" x14ac:dyDescent="0.2">
      <c r="C52" s="14"/>
      <c r="D52" s="12"/>
      <c r="E52" s="17"/>
    </row>
    <row r="53" spans="2:5" ht="13.5" customHeight="1" x14ac:dyDescent="0.2">
      <c r="D53" s="12"/>
      <c r="E53" s="13"/>
    </row>
    <row r="54" spans="2:5" ht="13.5" customHeight="1" x14ac:dyDescent="0.2">
      <c r="D54" s="12"/>
      <c r="E54" s="21"/>
    </row>
    <row r="55" spans="2:5" ht="13.5" customHeight="1" x14ac:dyDescent="0.2">
      <c r="D55" s="12"/>
      <c r="E55" s="13"/>
    </row>
    <row r="56" spans="2:5" ht="22.5" customHeight="1" x14ac:dyDescent="0.2">
      <c r="D56" s="12"/>
      <c r="E56" s="23"/>
    </row>
    <row r="57" spans="2:5" ht="13.5" customHeight="1" x14ac:dyDescent="0.2">
      <c r="D57" s="18"/>
      <c r="E57" s="19"/>
    </row>
    <row r="58" spans="2:5" ht="13.5" customHeight="1" x14ac:dyDescent="0.2">
      <c r="B58" s="14"/>
      <c r="D58" s="18"/>
      <c r="E58" s="24"/>
    </row>
    <row r="59" spans="2:5" ht="13.5" customHeight="1" x14ac:dyDescent="0.2">
      <c r="C59" s="14"/>
      <c r="D59" s="18"/>
      <c r="E59" s="25"/>
    </row>
    <row r="60" spans="2:5" ht="13.5" customHeight="1" x14ac:dyDescent="0.2">
      <c r="C60" s="14"/>
      <c r="D60" s="20"/>
      <c r="E60" s="17"/>
    </row>
    <row r="61" spans="2:5" ht="13.5" customHeight="1" x14ac:dyDescent="0.2">
      <c r="D61" s="12"/>
      <c r="E61" s="13"/>
    </row>
    <row r="62" spans="2:5" ht="13.5" customHeight="1" x14ac:dyDescent="0.2">
      <c r="B62" s="14"/>
      <c r="D62" s="12"/>
      <c r="E62" s="15"/>
    </row>
    <row r="63" spans="2:5" ht="13.5" customHeight="1" x14ac:dyDescent="0.2">
      <c r="C63" s="14"/>
      <c r="D63" s="12"/>
      <c r="E63" s="24"/>
    </row>
    <row r="64" spans="2:5" ht="13.5" customHeight="1" x14ac:dyDescent="0.2">
      <c r="C64" s="14"/>
      <c r="D64" s="20"/>
      <c r="E64" s="17"/>
    </row>
    <row r="65" spans="1:5" ht="13.5" customHeight="1" x14ac:dyDescent="0.2">
      <c r="D65" s="18"/>
      <c r="E65" s="13"/>
    </row>
    <row r="66" spans="1:5" ht="13.5" customHeight="1" x14ac:dyDescent="0.2">
      <c r="C66" s="14"/>
      <c r="D66" s="18"/>
      <c r="E66" s="24"/>
    </row>
    <row r="67" spans="1:5" ht="22.5" customHeight="1" x14ac:dyDescent="0.2">
      <c r="D67" s="20"/>
      <c r="E67" s="23"/>
    </row>
    <row r="68" spans="1:5" ht="13.5" customHeight="1" x14ac:dyDescent="0.2">
      <c r="D68" s="12"/>
      <c r="E68" s="13"/>
    </row>
    <row r="69" spans="1:5" ht="13.5" customHeight="1" x14ac:dyDescent="0.2">
      <c r="D69" s="20"/>
      <c r="E69" s="17"/>
    </row>
    <row r="70" spans="1:5" ht="13.5" customHeight="1" x14ac:dyDescent="0.2">
      <c r="D70" s="12"/>
      <c r="E70" s="13"/>
    </row>
    <row r="71" spans="1:5" ht="13.5" customHeight="1" x14ac:dyDescent="0.2">
      <c r="D71" s="12"/>
      <c r="E71" s="13"/>
    </row>
    <row r="72" spans="1:5" ht="13.5" customHeight="1" x14ac:dyDescent="0.2">
      <c r="A72" s="14"/>
      <c r="D72" s="26"/>
      <c r="E72" s="24"/>
    </row>
    <row r="73" spans="1:5" ht="13.5" customHeight="1" x14ac:dyDescent="0.2">
      <c r="B73" s="14"/>
      <c r="C73" s="14"/>
      <c r="D73" s="27"/>
      <c r="E73" s="24"/>
    </row>
    <row r="74" spans="1:5" ht="13.5" customHeight="1" x14ac:dyDescent="0.2">
      <c r="B74" s="14"/>
      <c r="C74" s="14"/>
      <c r="D74" s="27"/>
      <c r="E74" s="15"/>
    </row>
    <row r="75" spans="1:5" ht="13.5" customHeight="1" x14ac:dyDescent="0.2">
      <c r="B75" s="14"/>
      <c r="C75" s="14"/>
      <c r="D75" s="20"/>
      <c r="E75" s="21"/>
    </row>
    <row r="76" spans="1:5" x14ac:dyDescent="0.2">
      <c r="D76" s="12"/>
      <c r="E76" s="13"/>
    </row>
    <row r="77" spans="1:5" x14ac:dyDescent="0.2">
      <c r="B77" s="14"/>
      <c r="D77" s="12"/>
      <c r="E77" s="24"/>
    </row>
    <row r="78" spans="1:5" x14ac:dyDescent="0.2">
      <c r="C78" s="14"/>
      <c r="D78" s="12"/>
      <c r="E78" s="15"/>
    </row>
    <row r="79" spans="1:5" x14ac:dyDescent="0.2">
      <c r="C79" s="14"/>
      <c r="D79" s="20"/>
      <c r="E79" s="17"/>
    </row>
    <row r="80" spans="1:5" x14ac:dyDescent="0.2">
      <c r="D80" s="12"/>
      <c r="E80" s="13"/>
    </row>
    <row r="81" spans="1:5" x14ac:dyDescent="0.2">
      <c r="D81" s="12"/>
      <c r="E81" s="13"/>
    </row>
    <row r="82" spans="1:5" x14ac:dyDescent="0.2">
      <c r="D82" s="28"/>
      <c r="E82" s="29"/>
    </row>
    <row r="83" spans="1:5" x14ac:dyDescent="0.2">
      <c r="D83" s="12"/>
      <c r="E83" s="13"/>
    </row>
    <row r="84" spans="1:5" x14ac:dyDescent="0.2">
      <c r="D84" s="12"/>
      <c r="E84" s="13"/>
    </row>
    <row r="85" spans="1:5" x14ac:dyDescent="0.2">
      <c r="D85" s="12"/>
      <c r="E85" s="13"/>
    </row>
    <row r="86" spans="1:5" x14ac:dyDescent="0.2">
      <c r="D86" s="20"/>
      <c r="E86" s="17"/>
    </row>
    <row r="87" spans="1:5" x14ac:dyDescent="0.2">
      <c r="D87" s="12"/>
      <c r="E87" s="13"/>
    </row>
    <row r="88" spans="1:5" x14ac:dyDescent="0.2">
      <c r="D88" s="20"/>
      <c r="E88" s="17"/>
    </row>
    <row r="89" spans="1:5" x14ac:dyDescent="0.2">
      <c r="D89" s="12"/>
      <c r="E89" s="13"/>
    </row>
    <row r="90" spans="1:5" x14ac:dyDescent="0.2">
      <c r="D90" s="12"/>
      <c r="E90" s="13"/>
    </row>
    <row r="91" spans="1:5" x14ac:dyDescent="0.2">
      <c r="D91" s="12"/>
      <c r="E91" s="13"/>
    </row>
    <row r="92" spans="1:5" x14ac:dyDescent="0.2">
      <c r="D92" s="12"/>
      <c r="E92" s="13"/>
    </row>
    <row r="93" spans="1:5" ht="28.5" customHeight="1" x14ac:dyDescent="0.2">
      <c r="A93" s="30"/>
      <c r="B93" s="30"/>
      <c r="C93" s="30"/>
      <c r="D93" s="31"/>
      <c r="E93" s="32"/>
    </row>
    <row r="94" spans="1:5" x14ac:dyDescent="0.2">
      <c r="C94" s="14"/>
      <c r="D94" s="12"/>
      <c r="E94" s="15"/>
    </row>
    <row r="95" spans="1:5" x14ac:dyDescent="0.2">
      <c r="D95" s="33"/>
      <c r="E95" s="34"/>
    </row>
    <row r="96" spans="1:5" x14ac:dyDescent="0.2">
      <c r="D96" s="12"/>
      <c r="E96" s="13"/>
    </row>
    <row r="97" spans="3:5" x14ac:dyDescent="0.2">
      <c r="D97" s="28"/>
      <c r="E97" s="29"/>
    </row>
    <row r="98" spans="3:5" x14ac:dyDescent="0.2">
      <c r="D98" s="28"/>
      <c r="E98" s="29"/>
    </row>
    <row r="99" spans="3:5" x14ac:dyDescent="0.2">
      <c r="D99" s="12"/>
      <c r="E99" s="13"/>
    </row>
    <row r="100" spans="3:5" x14ac:dyDescent="0.2">
      <c r="D100" s="20"/>
      <c r="E100" s="17"/>
    </row>
    <row r="101" spans="3:5" x14ac:dyDescent="0.2">
      <c r="D101" s="12"/>
      <c r="E101" s="13"/>
    </row>
    <row r="102" spans="3:5" x14ac:dyDescent="0.2">
      <c r="D102" s="12"/>
      <c r="E102" s="13"/>
    </row>
    <row r="103" spans="3:5" x14ac:dyDescent="0.2">
      <c r="D103" s="20"/>
      <c r="E103" s="17"/>
    </row>
    <row r="104" spans="3:5" x14ac:dyDescent="0.2">
      <c r="D104" s="12"/>
      <c r="E104" s="13"/>
    </row>
    <row r="105" spans="3:5" x14ac:dyDescent="0.2">
      <c r="D105" s="28"/>
      <c r="E105" s="29"/>
    </row>
    <row r="106" spans="3:5" x14ac:dyDescent="0.2">
      <c r="D106" s="20"/>
      <c r="E106" s="34"/>
    </row>
    <row r="107" spans="3:5" x14ac:dyDescent="0.2">
      <c r="D107" s="18"/>
      <c r="E107" s="29"/>
    </row>
    <row r="108" spans="3:5" x14ac:dyDescent="0.2">
      <c r="D108" s="20"/>
      <c r="E108" s="17"/>
    </row>
    <row r="109" spans="3:5" x14ac:dyDescent="0.2">
      <c r="D109" s="12"/>
      <c r="E109" s="13"/>
    </row>
    <row r="110" spans="3:5" x14ac:dyDescent="0.2">
      <c r="C110" s="14"/>
      <c r="D110" s="12"/>
      <c r="E110" s="15"/>
    </row>
    <row r="111" spans="3:5" x14ac:dyDescent="0.2">
      <c r="D111" s="18"/>
      <c r="E111" s="17"/>
    </row>
    <row r="112" spans="3:5" x14ac:dyDescent="0.2">
      <c r="D112" s="18"/>
      <c r="E112" s="29"/>
    </row>
    <row r="113" spans="2:5" x14ac:dyDescent="0.2">
      <c r="C113" s="14"/>
      <c r="D113" s="18"/>
      <c r="E113" s="35"/>
    </row>
    <row r="114" spans="2:5" x14ac:dyDescent="0.2">
      <c r="C114" s="14"/>
      <c r="D114" s="20"/>
      <c r="E114" s="21"/>
    </row>
    <row r="115" spans="2:5" x14ac:dyDescent="0.2">
      <c r="D115" s="12"/>
      <c r="E115" s="13"/>
    </row>
    <row r="116" spans="2:5" x14ac:dyDescent="0.2">
      <c r="D116" s="33"/>
      <c r="E116" s="36"/>
    </row>
    <row r="117" spans="2:5" ht="11.25" customHeight="1" x14ac:dyDescent="0.2">
      <c r="D117" s="28"/>
      <c r="E117" s="29"/>
    </row>
    <row r="118" spans="2:5" ht="24" customHeight="1" x14ac:dyDescent="0.2">
      <c r="B118" s="14"/>
      <c r="D118" s="28"/>
      <c r="E118" s="37"/>
    </row>
    <row r="119" spans="2:5" ht="15" customHeight="1" x14ac:dyDescent="0.2">
      <c r="C119" s="14"/>
      <c r="D119" s="28"/>
      <c r="E119" s="37"/>
    </row>
    <row r="120" spans="2:5" ht="11.25" customHeight="1" x14ac:dyDescent="0.2">
      <c r="D120" s="33"/>
      <c r="E120" s="34"/>
    </row>
    <row r="121" spans="2:5" x14ac:dyDescent="0.2">
      <c r="D121" s="28"/>
      <c r="E121" s="29"/>
    </row>
    <row r="122" spans="2:5" ht="13.5" customHeight="1" x14ac:dyDescent="0.2">
      <c r="B122" s="14"/>
      <c r="D122" s="28"/>
      <c r="E122" s="38"/>
    </row>
    <row r="123" spans="2:5" ht="12.75" customHeight="1" x14ac:dyDescent="0.2">
      <c r="C123" s="14"/>
      <c r="D123" s="28"/>
      <c r="E123" s="15"/>
    </row>
    <row r="124" spans="2:5" ht="12.75" customHeight="1" x14ac:dyDescent="0.2">
      <c r="C124" s="14"/>
      <c r="D124" s="20"/>
      <c r="E124" s="21"/>
    </row>
    <row r="125" spans="2:5" x14ac:dyDescent="0.2">
      <c r="D125" s="12"/>
      <c r="E125" s="13"/>
    </row>
    <row r="126" spans="2:5" x14ac:dyDescent="0.2">
      <c r="C126" s="14"/>
      <c r="D126" s="12"/>
      <c r="E126" s="35"/>
    </row>
    <row r="127" spans="2:5" x14ac:dyDescent="0.2">
      <c r="D127" s="33"/>
      <c r="E127" s="34"/>
    </row>
    <row r="128" spans="2:5" x14ac:dyDescent="0.2">
      <c r="D128" s="28"/>
      <c r="E128" s="29"/>
    </row>
    <row r="129" spans="1:5" x14ac:dyDescent="0.2">
      <c r="D129" s="12"/>
      <c r="E129" s="13"/>
    </row>
    <row r="130" spans="1:5" ht="19.5" customHeight="1" x14ac:dyDescent="0.2">
      <c r="A130" s="39"/>
      <c r="B130" s="4"/>
      <c r="C130" s="4"/>
      <c r="D130" s="4"/>
      <c r="E130" s="24"/>
    </row>
    <row r="131" spans="1:5" ht="15" customHeight="1" x14ac:dyDescent="0.2">
      <c r="A131" s="14"/>
      <c r="D131" s="26"/>
      <c r="E131" s="24"/>
    </row>
    <row r="132" spans="1:5" x14ac:dyDescent="0.2">
      <c r="A132" s="14"/>
      <c r="B132" s="14"/>
      <c r="D132" s="26"/>
      <c r="E132" s="15"/>
    </row>
    <row r="133" spans="1:5" x14ac:dyDescent="0.2">
      <c r="C133" s="14"/>
      <c r="D133" s="12"/>
      <c r="E133" s="24"/>
    </row>
    <row r="134" spans="1:5" x14ac:dyDescent="0.2">
      <c r="D134" s="16"/>
      <c r="E134" s="17"/>
    </row>
    <row r="135" spans="1:5" x14ac:dyDescent="0.2">
      <c r="B135" s="14"/>
      <c r="D135" s="12"/>
      <c r="E135" s="15"/>
    </row>
    <row r="136" spans="1:5" x14ac:dyDescent="0.2">
      <c r="C136" s="14"/>
      <c r="D136" s="12"/>
      <c r="E136" s="15"/>
    </row>
    <row r="137" spans="1:5" x14ac:dyDescent="0.2">
      <c r="D137" s="20"/>
      <c r="E137" s="21"/>
    </row>
    <row r="138" spans="1:5" ht="22.5" customHeight="1" x14ac:dyDescent="0.2">
      <c r="C138" s="14"/>
      <c r="D138" s="12"/>
      <c r="E138" s="22"/>
    </row>
    <row r="139" spans="1:5" x14ac:dyDescent="0.2">
      <c r="D139" s="12"/>
      <c r="E139" s="21"/>
    </row>
    <row r="140" spans="1:5" x14ac:dyDescent="0.2">
      <c r="B140" s="14"/>
      <c r="D140" s="18"/>
      <c r="E140" s="24"/>
    </row>
    <row r="141" spans="1:5" x14ac:dyDescent="0.2">
      <c r="C141" s="14"/>
      <c r="D141" s="18"/>
      <c r="E141" s="25"/>
    </row>
    <row r="142" spans="1:5" x14ac:dyDescent="0.2">
      <c r="D142" s="20"/>
      <c r="E142" s="17"/>
    </row>
    <row r="143" spans="1:5" ht="13.5" customHeight="1" x14ac:dyDescent="0.2">
      <c r="A143" s="14"/>
      <c r="D143" s="26"/>
      <c r="E143" s="24"/>
    </row>
    <row r="144" spans="1:5" ht="13.5" customHeight="1" x14ac:dyDescent="0.2">
      <c r="B144" s="14"/>
      <c r="D144" s="12"/>
      <c r="E144" s="24"/>
    </row>
    <row r="145" spans="1:5" ht="13.5" customHeight="1" x14ac:dyDescent="0.2">
      <c r="C145" s="14"/>
      <c r="D145" s="12"/>
      <c r="E145" s="15"/>
    </row>
    <row r="146" spans="1:5" x14ac:dyDescent="0.2">
      <c r="C146" s="14"/>
      <c r="D146" s="20"/>
      <c r="E146" s="17"/>
    </row>
    <row r="147" spans="1:5" x14ac:dyDescent="0.2">
      <c r="C147" s="14"/>
      <c r="D147" s="12"/>
      <c r="E147" s="15"/>
    </row>
    <row r="148" spans="1:5" x14ac:dyDescent="0.2">
      <c r="D148" s="33"/>
      <c r="E148" s="34"/>
    </row>
    <row r="149" spans="1:5" x14ac:dyDescent="0.2">
      <c r="C149" s="14"/>
      <c r="D149" s="18"/>
      <c r="E149" s="35"/>
    </row>
    <row r="150" spans="1:5" x14ac:dyDescent="0.2">
      <c r="C150" s="14"/>
      <c r="D150" s="20"/>
      <c r="E150" s="21"/>
    </row>
    <row r="151" spans="1:5" x14ac:dyDescent="0.2">
      <c r="D151" s="33"/>
      <c r="E151" s="40"/>
    </row>
    <row r="152" spans="1:5" x14ac:dyDescent="0.2">
      <c r="B152" s="14"/>
      <c r="D152" s="28"/>
      <c r="E152" s="38"/>
    </row>
    <row r="153" spans="1:5" x14ac:dyDescent="0.2">
      <c r="C153" s="14"/>
      <c r="D153" s="28"/>
      <c r="E153" s="15"/>
    </row>
    <row r="154" spans="1:5" x14ac:dyDescent="0.2">
      <c r="C154" s="14"/>
      <c r="D154" s="20"/>
      <c r="E154" s="21"/>
    </row>
    <row r="155" spans="1:5" x14ac:dyDescent="0.2">
      <c r="C155" s="14"/>
      <c r="D155" s="20"/>
      <c r="E155" s="21"/>
    </row>
    <row r="156" spans="1:5" x14ac:dyDescent="0.2">
      <c r="D156" s="12"/>
      <c r="E156" s="13"/>
    </row>
    <row r="157" spans="1:5" s="41" customFormat="1" ht="18" customHeight="1" x14ac:dyDescent="0.25">
      <c r="A157" s="206"/>
      <c r="B157" s="207"/>
      <c r="C157" s="207"/>
      <c r="D157" s="207"/>
      <c r="E157" s="207"/>
    </row>
    <row r="158" spans="1:5" ht="28.5" customHeight="1" x14ac:dyDescent="0.2">
      <c r="A158" s="30"/>
      <c r="B158" s="30"/>
      <c r="C158" s="30"/>
      <c r="D158" s="31"/>
      <c r="E158" s="32"/>
    </row>
    <row r="160" spans="1:5" ht="15.75" x14ac:dyDescent="0.2">
      <c r="A160" s="43"/>
      <c r="B160" s="14"/>
      <c r="C160" s="14"/>
      <c r="D160" s="44"/>
      <c r="E160" s="3"/>
    </row>
    <row r="161" spans="1:5" x14ac:dyDescent="0.2">
      <c r="A161" s="14"/>
      <c r="B161" s="14"/>
      <c r="C161" s="14"/>
      <c r="D161" s="44"/>
      <c r="E161" s="3"/>
    </row>
    <row r="162" spans="1:5" ht="17.25" customHeight="1" x14ac:dyDescent="0.2">
      <c r="A162" s="14"/>
      <c r="B162" s="14"/>
      <c r="C162" s="14"/>
      <c r="D162" s="44"/>
      <c r="E162" s="3"/>
    </row>
    <row r="163" spans="1:5" ht="13.5" customHeight="1" x14ac:dyDescent="0.2">
      <c r="A163" s="14"/>
      <c r="B163" s="14"/>
      <c r="C163" s="14"/>
      <c r="D163" s="44"/>
      <c r="E163" s="3"/>
    </row>
    <row r="164" spans="1:5" x14ac:dyDescent="0.2">
      <c r="A164" s="14"/>
      <c r="B164" s="14"/>
      <c r="C164" s="14"/>
      <c r="D164" s="44"/>
      <c r="E164" s="3"/>
    </row>
    <row r="165" spans="1:5" x14ac:dyDescent="0.2">
      <c r="A165" s="14"/>
      <c r="B165" s="14"/>
      <c r="C165" s="14"/>
    </row>
    <row r="166" spans="1:5" x14ac:dyDescent="0.2">
      <c r="A166" s="14"/>
      <c r="B166" s="14"/>
      <c r="C166" s="14"/>
      <c r="D166" s="44"/>
      <c r="E166" s="3"/>
    </row>
    <row r="167" spans="1:5" x14ac:dyDescent="0.2">
      <c r="A167" s="14"/>
      <c r="B167" s="14"/>
      <c r="C167" s="14"/>
      <c r="D167" s="44"/>
      <c r="E167" s="45"/>
    </row>
    <row r="168" spans="1:5" x14ac:dyDescent="0.2">
      <c r="A168" s="14"/>
      <c r="B168" s="14"/>
      <c r="C168" s="14"/>
      <c r="D168" s="44"/>
      <c r="E168" s="3"/>
    </row>
    <row r="169" spans="1:5" ht="22.5" customHeight="1" x14ac:dyDescent="0.2">
      <c r="A169" s="14"/>
      <c r="B169" s="14"/>
      <c r="C169" s="14"/>
      <c r="D169" s="44"/>
      <c r="E169" s="22"/>
    </row>
    <row r="170" spans="1:5" ht="22.5" customHeight="1" x14ac:dyDescent="0.2">
      <c r="D170" s="20"/>
      <c r="E170" s="23"/>
    </row>
  </sheetData>
  <mergeCells count="8">
    <mergeCell ref="A157:E157"/>
    <mergeCell ref="B3:I3"/>
    <mergeCell ref="B45:I45"/>
    <mergeCell ref="A1:I1"/>
    <mergeCell ref="B17:I17"/>
    <mergeCell ref="B19:I19"/>
    <mergeCell ref="B33:I33"/>
    <mergeCell ref="B35:I35"/>
  </mergeCells>
  <phoneticPr fontId="0" type="noConversion"/>
  <printOptions horizontalCentered="1"/>
  <pageMargins left="0.19685039370078741" right="0.19685039370078741" top="0.43307086614173229" bottom="0.39370078740157483" header="0.31496062992125984" footer="0.31496062992125984"/>
  <pageSetup paperSize="9" scale="88" firstPageNumber="2" orientation="landscape" useFirstPageNumber="1" r:id="rId1"/>
  <headerFooter alignWithMargins="0"/>
  <rowBreaks count="3" manualBreakCount="3">
    <brk id="17" max="8" man="1"/>
    <brk id="91" max="9" man="1"/>
    <brk id="155" max="9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09"/>
  <sheetViews>
    <sheetView workbookViewId="0">
      <selection activeCell="B98" sqref="B98"/>
    </sheetView>
  </sheetViews>
  <sheetFormatPr defaultRowHeight="12.75" x14ac:dyDescent="0.2"/>
  <cols>
    <col min="1" max="1" width="13.140625" customWidth="1"/>
    <col min="2" max="2" width="41.7109375" customWidth="1"/>
    <col min="3" max="3" width="11.140625" customWidth="1"/>
    <col min="5" max="5" width="10.7109375" customWidth="1"/>
    <col min="6" max="6" width="8" customWidth="1"/>
    <col min="7" max="8" width="10.140625" customWidth="1"/>
    <col min="9" max="9" width="11.140625" customWidth="1"/>
    <col min="10" max="11" width="10.140625" customWidth="1"/>
    <col min="12" max="12" width="8.5703125" customWidth="1"/>
    <col min="13" max="13" width="7.85546875" customWidth="1"/>
    <col min="14" max="14" width="8.7109375" customWidth="1"/>
    <col min="15" max="15" width="8.42578125" customWidth="1"/>
    <col min="16" max="16" width="12.7109375" customWidth="1"/>
    <col min="17" max="17" width="11.28515625" customWidth="1"/>
  </cols>
  <sheetData>
    <row r="1" spans="1:17" ht="24" customHeight="1" x14ac:dyDescent="0.2">
      <c r="A1" s="214" t="s">
        <v>18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4"/>
    </row>
    <row r="2" spans="1:17" ht="108.75" customHeight="1" thickBot="1" x14ac:dyDescent="0.25">
      <c r="A2" s="128" t="s">
        <v>19</v>
      </c>
      <c r="B2" s="129" t="s">
        <v>20</v>
      </c>
      <c r="C2" s="130" t="s">
        <v>49</v>
      </c>
      <c r="D2" s="130" t="s">
        <v>57</v>
      </c>
      <c r="E2" s="130" t="s">
        <v>58</v>
      </c>
      <c r="F2" s="130" t="s">
        <v>11</v>
      </c>
      <c r="G2" s="130" t="s">
        <v>12</v>
      </c>
      <c r="H2" s="128" t="s">
        <v>59</v>
      </c>
      <c r="I2" s="128" t="s">
        <v>60</v>
      </c>
      <c r="J2" s="128" t="s">
        <v>61</v>
      </c>
      <c r="K2" s="128" t="s">
        <v>62</v>
      </c>
      <c r="L2" s="128" t="s">
        <v>63</v>
      </c>
      <c r="M2" s="130" t="s">
        <v>21</v>
      </c>
      <c r="N2" s="130" t="s">
        <v>15</v>
      </c>
      <c r="O2" s="130" t="s">
        <v>56</v>
      </c>
      <c r="P2" s="130" t="s">
        <v>64</v>
      </c>
      <c r="Q2" s="130" t="s">
        <v>65</v>
      </c>
    </row>
    <row r="3" spans="1:17" ht="21.75" customHeight="1" x14ac:dyDescent="0.2">
      <c r="A3" s="131"/>
      <c r="B3" s="132" t="s">
        <v>52</v>
      </c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133"/>
      <c r="Q3" s="134"/>
    </row>
    <row r="4" spans="1:17" x14ac:dyDescent="0.2">
      <c r="A4" s="135"/>
      <c r="B4" s="136"/>
      <c r="C4" s="137">
        <f>SUM(D4:O4)</f>
        <v>6578780</v>
      </c>
      <c r="D4" s="138">
        <v>787355</v>
      </c>
      <c r="E4" s="138">
        <v>10</v>
      </c>
      <c r="F4" s="138">
        <v>4000</v>
      </c>
      <c r="G4" s="137">
        <v>31000</v>
      </c>
      <c r="H4" s="137">
        <v>5534948</v>
      </c>
      <c r="I4" s="137">
        <v>4000</v>
      </c>
      <c r="J4" s="137">
        <v>48000</v>
      </c>
      <c r="K4" s="137">
        <v>76557</v>
      </c>
      <c r="L4" s="139">
        <v>20610</v>
      </c>
      <c r="M4" s="137">
        <v>3200</v>
      </c>
      <c r="N4" s="137"/>
      <c r="O4" s="138">
        <v>69100</v>
      </c>
      <c r="P4" s="137">
        <v>6690926</v>
      </c>
      <c r="Q4" s="137">
        <v>6796996</v>
      </c>
    </row>
    <row r="5" spans="1:17" ht="26.25" customHeight="1" x14ac:dyDescent="0.2">
      <c r="A5" s="140"/>
      <c r="B5" s="141" t="s">
        <v>66</v>
      </c>
      <c r="C5" s="137"/>
      <c r="D5" s="137"/>
      <c r="E5" s="137"/>
      <c r="F5" s="137"/>
      <c r="G5" s="137"/>
      <c r="H5" s="137"/>
      <c r="I5" s="137"/>
      <c r="J5" s="137"/>
      <c r="K5" s="137"/>
      <c r="L5" s="142"/>
      <c r="M5" s="142"/>
      <c r="N5" s="142"/>
      <c r="O5" s="142"/>
      <c r="P5" s="142"/>
      <c r="Q5" s="143"/>
    </row>
    <row r="6" spans="1:17" ht="16.5" customHeight="1" x14ac:dyDescent="0.2">
      <c r="A6" s="140" t="s">
        <v>67</v>
      </c>
      <c r="B6" s="141" t="s">
        <v>68</v>
      </c>
      <c r="C6" s="137"/>
      <c r="D6" s="137"/>
      <c r="E6" s="137"/>
      <c r="F6" s="137"/>
      <c r="G6" s="137"/>
      <c r="H6" s="137"/>
      <c r="I6" s="137"/>
      <c r="J6" s="137"/>
      <c r="K6" s="137"/>
      <c r="L6" s="142"/>
      <c r="M6" s="142"/>
      <c r="N6" s="142"/>
      <c r="O6" s="142"/>
      <c r="P6" s="142"/>
      <c r="Q6" s="143"/>
    </row>
    <row r="7" spans="1:17" ht="24" customHeight="1" x14ac:dyDescent="0.2">
      <c r="A7" s="144"/>
      <c r="B7" s="145" t="s">
        <v>69</v>
      </c>
      <c r="C7" s="137">
        <v>258710</v>
      </c>
      <c r="D7" s="138">
        <v>189600</v>
      </c>
      <c r="E7" s="138">
        <v>10</v>
      </c>
      <c r="F7" s="138"/>
      <c r="G7" s="138"/>
      <c r="H7" s="138"/>
      <c r="I7" s="138"/>
      <c r="J7" s="138"/>
      <c r="K7" s="138"/>
      <c r="L7" s="146"/>
      <c r="M7" s="146"/>
      <c r="N7" s="142"/>
      <c r="O7" s="137">
        <v>69100</v>
      </c>
      <c r="P7" s="137"/>
      <c r="Q7" s="147"/>
    </row>
    <row r="8" spans="1:17" ht="12.75" customHeight="1" x14ac:dyDescent="0.2">
      <c r="A8" s="148">
        <v>3</v>
      </c>
      <c r="B8" s="149" t="s">
        <v>70</v>
      </c>
      <c r="C8" s="137">
        <v>248710</v>
      </c>
      <c r="D8" s="138">
        <v>189600</v>
      </c>
      <c r="E8" s="138">
        <v>10</v>
      </c>
      <c r="F8" s="138"/>
      <c r="G8" s="138"/>
      <c r="H8" s="138"/>
      <c r="I8" s="138"/>
      <c r="J8" s="138"/>
      <c r="K8" s="138"/>
      <c r="L8" s="146"/>
      <c r="M8" s="146"/>
      <c r="N8" s="142"/>
      <c r="O8" s="137">
        <v>59100</v>
      </c>
      <c r="P8" s="137"/>
      <c r="Q8" s="147"/>
    </row>
    <row r="9" spans="1:17" x14ac:dyDescent="0.2">
      <c r="A9" s="148">
        <v>32</v>
      </c>
      <c r="B9" s="149" t="s">
        <v>26</v>
      </c>
      <c r="C9" s="137">
        <v>241710</v>
      </c>
      <c r="D9" s="138">
        <v>182610</v>
      </c>
      <c r="E9" s="138"/>
      <c r="F9" s="138"/>
      <c r="G9" s="138"/>
      <c r="H9" s="138"/>
      <c r="I9" s="138"/>
      <c r="J9" s="138"/>
      <c r="K9" s="138"/>
      <c r="L9" s="146"/>
      <c r="M9" s="146"/>
      <c r="N9" s="142"/>
      <c r="O9" s="137">
        <v>59100</v>
      </c>
      <c r="P9" s="137">
        <v>195330</v>
      </c>
      <c r="Q9" s="147">
        <v>182610</v>
      </c>
    </row>
    <row r="10" spans="1:17" ht="12.75" customHeight="1" x14ac:dyDescent="0.2">
      <c r="A10" s="150">
        <v>321</v>
      </c>
      <c r="B10" s="151" t="s">
        <v>27</v>
      </c>
      <c r="C10" s="152">
        <v>22000</v>
      </c>
      <c r="D10" s="153">
        <v>22000</v>
      </c>
      <c r="E10" s="153"/>
      <c r="F10" s="153"/>
      <c r="G10" s="153"/>
      <c r="H10" s="153"/>
      <c r="I10" s="153"/>
      <c r="J10" s="153"/>
      <c r="K10" s="153"/>
      <c r="L10" s="154"/>
      <c r="M10" s="154"/>
      <c r="N10" s="155"/>
      <c r="O10" s="155"/>
      <c r="P10" s="152"/>
      <c r="Q10" s="156"/>
    </row>
    <row r="11" spans="1:17" ht="12.75" customHeight="1" x14ac:dyDescent="0.2">
      <c r="A11" s="150">
        <v>322</v>
      </c>
      <c r="B11" s="151" t="s">
        <v>28</v>
      </c>
      <c r="C11" s="152">
        <v>94600</v>
      </c>
      <c r="D11" s="153">
        <v>70600</v>
      </c>
      <c r="E11" s="153"/>
      <c r="F11" s="153"/>
      <c r="G11" s="153"/>
      <c r="H11" s="153"/>
      <c r="I11" s="153"/>
      <c r="J11" s="153"/>
      <c r="K11" s="153"/>
      <c r="L11" s="154"/>
      <c r="M11" s="154"/>
      <c r="N11" s="155"/>
      <c r="O11" s="153">
        <v>24000</v>
      </c>
      <c r="P11" s="152"/>
      <c r="Q11" s="156"/>
    </row>
    <row r="12" spans="1:17" ht="12.75" customHeight="1" x14ac:dyDescent="0.2">
      <c r="A12" s="150">
        <v>323</v>
      </c>
      <c r="B12" s="151" t="s">
        <v>29</v>
      </c>
      <c r="C12" s="152">
        <v>87910</v>
      </c>
      <c r="D12" s="153">
        <v>68510</v>
      </c>
      <c r="E12" s="153"/>
      <c r="F12" s="153"/>
      <c r="G12" s="153"/>
      <c r="H12" s="153"/>
      <c r="I12" s="153"/>
      <c r="J12" s="153"/>
      <c r="K12" s="153"/>
      <c r="L12" s="154"/>
      <c r="M12" s="154"/>
      <c r="N12" s="155"/>
      <c r="O12" s="153">
        <v>19400</v>
      </c>
      <c r="P12" s="152"/>
      <c r="Q12" s="156"/>
    </row>
    <row r="13" spans="1:17" ht="12.75" customHeight="1" x14ac:dyDescent="0.2">
      <c r="A13" s="150">
        <v>329</v>
      </c>
      <c r="B13" s="151" t="s">
        <v>55</v>
      </c>
      <c r="C13" s="152">
        <v>37200</v>
      </c>
      <c r="D13" s="153">
        <v>21500</v>
      </c>
      <c r="E13" s="153"/>
      <c r="F13" s="153"/>
      <c r="G13" s="153"/>
      <c r="H13" s="153"/>
      <c r="I13" s="153"/>
      <c r="J13" s="153"/>
      <c r="K13" s="153"/>
      <c r="L13" s="154"/>
      <c r="M13" s="154"/>
      <c r="N13" s="155"/>
      <c r="O13" s="153">
        <v>15700</v>
      </c>
      <c r="P13" s="152"/>
      <c r="Q13" s="156"/>
    </row>
    <row r="14" spans="1:17" x14ac:dyDescent="0.2">
      <c r="A14" s="135">
        <v>34</v>
      </c>
      <c r="B14" s="157" t="s">
        <v>71</v>
      </c>
      <c r="C14" s="137">
        <v>7000</v>
      </c>
      <c r="D14" s="138">
        <v>6990</v>
      </c>
      <c r="E14" s="138">
        <v>10</v>
      </c>
      <c r="F14" s="153"/>
      <c r="G14" s="153"/>
      <c r="H14" s="153"/>
      <c r="I14" s="153"/>
      <c r="J14" s="153"/>
      <c r="K14" s="153"/>
      <c r="L14" s="154"/>
      <c r="M14" s="154"/>
      <c r="N14" s="155"/>
      <c r="O14" s="155"/>
      <c r="P14" s="137">
        <v>7000</v>
      </c>
      <c r="Q14" s="147">
        <v>7000</v>
      </c>
    </row>
    <row r="15" spans="1:17" ht="12.75" customHeight="1" x14ac:dyDescent="0.2">
      <c r="A15" s="150">
        <v>343</v>
      </c>
      <c r="B15" s="151" t="s">
        <v>30</v>
      </c>
      <c r="C15" s="152">
        <v>7000</v>
      </c>
      <c r="D15" s="153">
        <v>6990</v>
      </c>
      <c r="E15" s="153">
        <v>10</v>
      </c>
      <c r="F15" s="153"/>
      <c r="G15" s="153"/>
      <c r="H15" s="153"/>
      <c r="I15" s="153"/>
      <c r="J15" s="153"/>
      <c r="K15" s="153"/>
      <c r="L15" s="154"/>
      <c r="M15" s="154"/>
      <c r="N15" s="155"/>
      <c r="O15" s="155"/>
      <c r="P15" s="152"/>
      <c r="Q15" s="156"/>
    </row>
    <row r="16" spans="1:17" ht="12.75" customHeight="1" x14ac:dyDescent="0.2">
      <c r="A16" s="135">
        <v>42</v>
      </c>
      <c r="B16" s="157" t="s">
        <v>51</v>
      </c>
      <c r="C16" s="137">
        <v>10000</v>
      </c>
      <c r="D16" s="138"/>
      <c r="E16" s="138"/>
      <c r="F16" s="138"/>
      <c r="G16" s="138"/>
      <c r="H16" s="138"/>
      <c r="I16" s="138"/>
      <c r="J16" s="138"/>
      <c r="K16" s="138"/>
      <c r="L16" s="146"/>
      <c r="M16" s="146"/>
      <c r="N16" s="142"/>
      <c r="O16" s="137">
        <v>10000</v>
      </c>
      <c r="P16" s="137">
        <v>10000</v>
      </c>
      <c r="Q16" s="147"/>
    </row>
    <row r="17" spans="1:17" ht="12.75" customHeight="1" x14ac:dyDescent="0.2">
      <c r="A17" s="150">
        <v>422</v>
      </c>
      <c r="B17" s="151" t="s">
        <v>53</v>
      </c>
      <c r="C17" s="152">
        <v>5000</v>
      </c>
      <c r="D17" s="153"/>
      <c r="E17" s="153"/>
      <c r="F17" s="153"/>
      <c r="G17" s="153"/>
      <c r="H17" s="153"/>
      <c r="I17" s="153"/>
      <c r="J17" s="153"/>
      <c r="K17" s="153"/>
      <c r="L17" s="154"/>
      <c r="M17" s="154"/>
      <c r="N17" s="155"/>
      <c r="O17" s="152">
        <v>5000</v>
      </c>
      <c r="P17" s="152"/>
      <c r="Q17" s="156"/>
    </row>
    <row r="18" spans="1:17" x14ac:dyDescent="0.2">
      <c r="A18" s="150">
        <v>424</v>
      </c>
      <c r="B18" s="158" t="s">
        <v>54</v>
      </c>
      <c r="C18" s="152">
        <v>5000</v>
      </c>
      <c r="D18" s="153"/>
      <c r="E18" s="153"/>
      <c r="F18" s="153"/>
      <c r="G18" s="153"/>
      <c r="H18" s="153"/>
      <c r="I18" s="153"/>
      <c r="J18" s="153"/>
      <c r="K18" s="153"/>
      <c r="L18" s="154"/>
      <c r="M18" s="154"/>
      <c r="N18" s="155"/>
      <c r="O18" s="152">
        <v>5000</v>
      </c>
      <c r="P18" s="137"/>
      <c r="Q18" s="147"/>
    </row>
    <row r="19" spans="1:17" x14ac:dyDescent="0.2">
      <c r="A19" s="150"/>
      <c r="B19" s="158"/>
      <c r="C19" s="137"/>
      <c r="D19" s="153"/>
      <c r="E19" s="153"/>
      <c r="F19" s="153"/>
      <c r="G19" s="153"/>
      <c r="H19" s="153"/>
      <c r="I19" s="153"/>
      <c r="J19" s="153"/>
      <c r="K19" s="153"/>
      <c r="L19" s="154"/>
      <c r="M19" s="154"/>
      <c r="N19" s="155"/>
      <c r="O19" s="152"/>
      <c r="P19" s="137"/>
      <c r="Q19" s="147"/>
    </row>
    <row r="20" spans="1:17" ht="24" customHeight="1" x14ac:dyDescent="0.2">
      <c r="A20" s="140" t="s">
        <v>72</v>
      </c>
      <c r="B20" s="141" t="s">
        <v>73</v>
      </c>
      <c r="C20" s="137"/>
      <c r="D20" s="138"/>
      <c r="E20" s="138"/>
      <c r="F20" s="153"/>
      <c r="G20" s="153"/>
      <c r="H20" s="153"/>
      <c r="I20" s="153"/>
      <c r="J20" s="153"/>
      <c r="K20" s="153"/>
      <c r="L20" s="154"/>
      <c r="M20" s="154"/>
      <c r="N20" s="155"/>
      <c r="O20" s="155"/>
      <c r="P20" s="137"/>
      <c r="Q20" s="147"/>
    </row>
    <row r="21" spans="1:17" ht="24" customHeight="1" x14ac:dyDescent="0.2">
      <c r="A21" s="144"/>
      <c r="B21" s="145" t="s">
        <v>74</v>
      </c>
      <c r="C21" s="137">
        <v>470880</v>
      </c>
      <c r="D21" s="138">
        <v>470880</v>
      </c>
      <c r="E21" s="138"/>
      <c r="F21" s="154" t="s">
        <v>75</v>
      </c>
      <c r="G21" s="153"/>
      <c r="H21" s="153"/>
      <c r="I21" s="153"/>
      <c r="J21" s="153"/>
      <c r="K21" s="153"/>
      <c r="L21" s="154"/>
      <c r="M21" s="154"/>
      <c r="N21" s="155"/>
      <c r="O21" s="155"/>
      <c r="P21" s="152"/>
      <c r="Q21" s="156"/>
    </row>
    <row r="22" spans="1:17" ht="12.75" customHeight="1" x14ac:dyDescent="0.2">
      <c r="A22" s="148">
        <v>3</v>
      </c>
      <c r="B22" s="149" t="s">
        <v>70</v>
      </c>
      <c r="C22" s="137">
        <v>470880</v>
      </c>
      <c r="D22" s="138">
        <v>470880</v>
      </c>
      <c r="E22" s="138"/>
      <c r="F22" s="154"/>
      <c r="G22" s="153"/>
      <c r="H22" s="153"/>
      <c r="I22" s="153"/>
      <c r="J22" s="153"/>
      <c r="K22" s="153"/>
      <c r="L22" s="154"/>
      <c r="M22" s="154"/>
      <c r="N22" s="155"/>
      <c r="O22" s="155"/>
      <c r="P22" s="137"/>
      <c r="Q22" s="147"/>
    </row>
    <row r="23" spans="1:17" ht="12.75" customHeight="1" x14ac:dyDescent="0.2">
      <c r="A23" s="148">
        <v>32</v>
      </c>
      <c r="B23" s="149" t="s">
        <v>26</v>
      </c>
      <c r="C23" s="137">
        <v>470880</v>
      </c>
      <c r="D23" s="138">
        <v>470880</v>
      </c>
      <c r="E23" s="138"/>
      <c r="F23" s="154"/>
      <c r="G23" s="153"/>
      <c r="H23" s="153"/>
      <c r="I23" s="153"/>
      <c r="J23" s="153"/>
      <c r="K23" s="153"/>
      <c r="L23" s="154"/>
      <c r="M23" s="154"/>
      <c r="N23" s="155"/>
      <c r="O23" s="155"/>
      <c r="P23" s="137">
        <v>470880</v>
      </c>
      <c r="Q23" s="147">
        <v>470880</v>
      </c>
    </row>
    <row r="24" spans="1:17" ht="12.75" customHeight="1" x14ac:dyDescent="0.2">
      <c r="A24" s="150">
        <v>322</v>
      </c>
      <c r="B24" s="151" t="s">
        <v>28</v>
      </c>
      <c r="C24" s="152">
        <v>257004</v>
      </c>
      <c r="D24" s="153">
        <v>257004</v>
      </c>
      <c r="E24" s="153"/>
      <c r="F24" s="154"/>
      <c r="G24" s="153"/>
      <c r="H24" s="153"/>
      <c r="I24" s="153"/>
      <c r="J24" s="153"/>
      <c r="K24" s="153"/>
      <c r="L24" s="146"/>
      <c r="M24" s="154"/>
      <c r="N24" s="155"/>
      <c r="O24" s="155"/>
      <c r="P24" s="152"/>
      <c r="Q24" s="152"/>
    </row>
    <row r="25" spans="1:17" ht="12.75" customHeight="1" x14ac:dyDescent="0.2">
      <c r="A25" s="150">
        <v>323</v>
      </c>
      <c r="B25" s="151" t="s">
        <v>29</v>
      </c>
      <c r="C25" s="152">
        <v>213876</v>
      </c>
      <c r="D25" s="153">
        <v>213876</v>
      </c>
      <c r="E25" s="153"/>
      <c r="F25" s="154"/>
      <c r="G25" s="153"/>
      <c r="H25" s="153"/>
      <c r="I25" s="153"/>
      <c r="J25" s="153"/>
      <c r="K25" s="153"/>
      <c r="L25" s="146"/>
      <c r="M25" s="154"/>
      <c r="N25" s="155"/>
      <c r="O25" s="155"/>
      <c r="P25" s="152"/>
      <c r="Q25" s="152"/>
    </row>
    <row r="26" spans="1:17" x14ac:dyDescent="0.2">
      <c r="A26" s="150"/>
      <c r="B26" s="151"/>
      <c r="C26" s="152"/>
      <c r="D26" s="153"/>
      <c r="E26" s="153"/>
      <c r="F26" s="154"/>
      <c r="G26" s="153"/>
      <c r="H26" s="153"/>
      <c r="I26" s="153"/>
      <c r="J26" s="153"/>
      <c r="K26" s="153"/>
      <c r="L26" s="146"/>
      <c r="M26" s="154"/>
      <c r="N26" s="155"/>
      <c r="O26" s="155"/>
      <c r="P26" s="152"/>
      <c r="Q26" s="156"/>
    </row>
    <row r="27" spans="1:17" ht="12.75" customHeight="1" x14ac:dyDescent="0.2">
      <c r="A27" s="144"/>
      <c r="B27" s="145" t="s">
        <v>76</v>
      </c>
      <c r="C27" s="152"/>
      <c r="D27" s="153"/>
      <c r="E27" s="153"/>
      <c r="F27" s="154"/>
      <c r="G27" s="153"/>
      <c r="H27" s="153"/>
      <c r="I27" s="153"/>
      <c r="J27" s="153"/>
      <c r="K27" s="153"/>
      <c r="L27" s="146"/>
      <c r="M27" s="154"/>
      <c r="N27" s="155"/>
      <c r="O27" s="155"/>
      <c r="P27" s="152"/>
      <c r="Q27" s="156"/>
    </row>
    <row r="28" spans="1:17" ht="12.75" customHeight="1" x14ac:dyDescent="0.2">
      <c r="A28" s="159"/>
      <c r="B28" s="160" t="s">
        <v>77</v>
      </c>
      <c r="C28" s="137"/>
      <c r="D28" s="153"/>
      <c r="E28" s="153"/>
      <c r="F28" s="154"/>
      <c r="G28" s="153"/>
      <c r="H28" s="153"/>
      <c r="I28" s="153"/>
      <c r="J28" s="153"/>
      <c r="K28" s="153"/>
      <c r="L28" s="146"/>
      <c r="M28" s="154"/>
      <c r="N28" s="155"/>
      <c r="O28" s="155"/>
      <c r="P28" s="152"/>
      <c r="Q28" s="156"/>
    </row>
    <row r="29" spans="1:17" ht="12.75" customHeight="1" x14ac:dyDescent="0.2">
      <c r="A29" s="148">
        <v>3</v>
      </c>
      <c r="B29" s="149" t="s">
        <v>70</v>
      </c>
      <c r="C29" s="137">
        <v>126875</v>
      </c>
      <c r="D29" s="138">
        <v>126875</v>
      </c>
      <c r="E29" s="153"/>
      <c r="F29" s="154"/>
      <c r="G29" s="153"/>
      <c r="H29" s="153"/>
      <c r="I29" s="153"/>
      <c r="J29" s="153"/>
      <c r="K29" s="153"/>
      <c r="L29" s="146"/>
      <c r="M29" s="154"/>
      <c r="N29" s="155"/>
      <c r="O29" s="155"/>
      <c r="P29" s="152"/>
      <c r="Q29" s="156"/>
    </row>
    <row r="30" spans="1:17" ht="12.75" customHeight="1" x14ac:dyDescent="0.2">
      <c r="A30" s="148">
        <v>32</v>
      </c>
      <c r="B30" s="149" t="s">
        <v>26</v>
      </c>
      <c r="C30" s="137">
        <v>126875</v>
      </c>
      <c r="D30" s="138">
        <v>126875</v>
      </c>
      <c r="E30" s="153"/>
      <c r="F30" s="154"/>
      <c r="G30" s="153"/>
      <c r="H30" s="153"/>
      <c r="I30" s="153"/>
      <c r="J30" s="153"/>
      <c r="K30" s="153"/>
      <c r="L30" s="146"/>
      <c r="M30" s="154"/>
      <c r="N30" s="155"/>
      <c r="O30" s="155"/>
      <c r="P30" s="137">
        <v>126875</v>
      </c>
      <c r="Q30" s="147">
        <v>126875</v>
      </c>
    </row>
    <row r="31" spans="1:17" ht="12.75" customHeight="1" x14ac:dyDescent="0.2">
      <c r="A31" s="150">
        <v>322</v>
      </c>
      <c r="B31" s="151" t="s">
        <v>28</v>
      </c>
      <c r="C31" s="152">
        <v>126875</v>
      </c>
      <c r="D31" s="153">
        <v>126875</v>
      </c>
      <c r="E31" s="153"/>
      <c r="F31" s="154"/>
      <c r="G31" s="153"/>
      <c r="H31" s="153"/>
      <c r="I31" s="153"/>
      <c r="J31" s="153"/>
      <c r="K31" s="153"/>
      <c r="L31" s="146"/>
      <c r="M31" s="154"/>
      <c r="N31" s="155"/>
      <c r="O31" s="155"/>
      <c r="P31" s="152"/>
      <c r="Q31" s="156"/>
    </row>
    <row r="32" spans="1:17" x14ac:dyDescent="0.2">
      <c r="A32" s="161"/>
      <c r="B32" s="162"/>
      <c r="C32" s="137"/>
      <c r="D32" s="153"/>
      <c r="E32" s="153"/>
      <c r="F32" s="154"/>
      <c r="G32" s="153"/>
      <c r="H32" s="153"/>
      <c r="I32" s="153"/>
      <c r="J32" s="153"/>
      <c r="K32" s="153"/>
      <c r="L32" s="146"/>
      <c r="M32" s="154"/>
      <c r="N32" s="155"/>
      <c r="O32" s="155"/>
      <c r="P32" s="152"/>
      <c r="Q32" s="156"/>
    </row>
    <row r="33" spans="1:17" ht="12.75" customHeight="1" x14ac:dyDescent="0.2">
      <c r="A33" s="140"/>
      <c r="B33" s="141" t="s">
        <v>78</v>
      </c>
      <c r="C33" s="137"/>
      <c r="D33" s="137"/>
      <c r="E33" s="137"/>
      <c r="F33" s="155"/>
      <c r="G33" s="153"/>
      <c r="H33" s="153"/>
      <c r="I33" s="153"/>
      <c r="J33" s="153"/>
      <c r="K33" s="153"/>
      <c r="L33" s="155"/>
      <c r="M33" s="155"/>
      <c r="N33" s="155"/>
      <c r="O33" s="152"/>
      <c r="P33" s="137"/>
      <c r="Q33" s="147"/>
    </row>
    <row r="34" spans="1:17" x14ac:dyDescent="0.2">
      <c r="A34" s="148">
        <v>3</v>
      </c>
      <c r="B34" s="149" t="s">
        <v>70</v>
      </c>
      <c r="C34" s="137"/>
      <c r="D34" s="138"/>
      <c r="E34" s="138"/>
      <c r="F34" s="155"/>
      <c r="G34" s="153"/>
      <c r="H34" s="153"/>
      <c r="I34" s="153"/>
      <c r="J34" s="153"/>
      <c r="K34" s="153"/>
      <c r="L34" s="155"/>
      <c r="M34" s="155"/>
      <c r="N34" s="155"/>
      <c r="O34" s="152"/>
      <c r="P34" s="137"/>
      <c r="Q34" s="147"/>
    </row>
    <row r="35" spans="1:17" ht="12.75" customHeight="1" x14ac:dyDescent="0.2">
      <c r="A35" s="148">
        <v>3</v>
      </c>
      <c r="B35" s="149" t="s">
        <v>70</v>
      </c>
      <c r="C35" s="137">
        <v>76557</v>
      </c>
      <c r="D35" s="138"/>
      <c r="E35" s="138"/>
      <c r="F35" s="155"/>
      <c r="G35" s="153"/>
      <c r="H35" s="153"/>
      <c r="I35" s="153"/>
      <c r="J35" s="153"/>
      <c r="K35" s="138">
        <v>76557</v>
      </c>
      <c r="L35" s="155"/>
      <c r="M35" s="155"/>
      <c r="N35" s="155"/>
      <c r="O35" s="152"/>
      <c r="P35" s="137"/>
      <c r="Q35" s="147"/>
    </row>
    <row r="36" spans="1:17" ht="12.75" customHeight="1" x14ac:dyDescent="0.2">
      <c r="A36" s="148">
        <v>31</v>
      </c>
      <c r="B36" s="149" t="s">
        <v>22</v>
      </c>
      <c r="C36" s="137">
        <v>76557</v>
      </c>
      <c r="D36" s="138"/>
      <c r="E36" s="138"/>
      <c r="F36" s="155"/>
      <c r="G36" s="153"/>
      <c r="H36" s="153"/>
      <c r="I36" s="153"/>
      <c r="J36" s="153"/>
      <c r="K36" s="138">
        <v>76557</v>
      </c>
      <c r="L36" s="155"/>
      <c r="M36" s="155"/>
      <c r="N36" s="155"/>
      <c r="O36" s="152"/>
      <c r="P36" s="137">
        <v>76557</v>
      </c>
      <c r="Q36" s="147">
        <v>76557</v>
      </c>
    </row>
    <row r="37" spans="1:17" ht="12.75" customHeight="1" x14ac:dyDescent="0.2">
      <c r="A37" s="150">
        <v>311</v>
      </c>
      <c r="B37" s="151" t="s">
        <v>23</v>
      </c>
      <c r="C37" s="152">
        <v>61422</v>
      </c>
      <c r="D37" s="153"/>
      <c r="E37" s="153"/>
      <c r="F37" s="155"/>
      <c r="G37" s="153"/>
      <c r="H37" s="153"/>
      <c r="I37" s="153"/>
      <c r="J37" s="153"/>
      <c r="K37" s="153">
        <v>61422</v>
      </c>
      <c r="L37" s="155"/>
      <c r="M37" s="155"/>
      <c r="N37" s="155"/>
      <c r="O37" s="152"/>
      <c r="P37" s="152"/>
      <c r="Q37" s="156"/>
    </row>
    <row r="38" spans="1:17" ht="12.75" customHeight="1" x14ac:dyDescent="0.2">
      <c r="A38" s="150">
        <v>312</v>
      </c>
      <c r="B38" s="151" t="s">
        <v>24</v>
      </c>
      <c r="C38" s="152">
        <v>5000</v>
      </c>
      <c r="D38" s="153"/>
      <c r="E38" s="153"/>
      <c r="F38" s="155"/>
      <c r="G38" s="153"/>
      <c r="H38" s="153"/>
      <c r="I38" s="153"/>
      <c r="J38" s="153"/>
      <c r="K38" s="153">
        <v>5000</v>
      </c>
      <c r="L38" s="155"/>
      <c r="M38" s="155"/>
      <c r="N38" s="155"/>
      <c r="O38" s="152"/>
      <c r="P38" s="152"/>
      <c r="Q38" s="156"/>
    </row>
    <row r="39" spans="1:17" ht="12.75" customHeight="1" x14ac:dyDescent="0.2">
      <c r="A39" s="150">
        <v>313</v>
      </c>
      <c r="B39" s="151" t="s">
        <v>25</v>
      </c>
      <c r="C39" s="152">
        <v>10135</v>
      </c>
      <c r="D39" s="153"/>
      <c r="E39" s="153"/>
      <c r="F39" s="155"/>
      <c r="G39" s="153"/>
      <c r="H39" s="153"/>
      <c r="I39" s="153"/>
      <c r="J39" s="153"/>
      <c r="K39" s="153">
        <v>10135</v>
      </c>
      <c r="L39" s="155"/>
      <c r="M39" s="155"/>
      <c r="N39" s="155"/>
      <c r="O39" s="152"/>
      <c r="P39" s="152"/>
      <c r="Q39" s="156"/>
    </row>
    <row r="40" spans="1:17" ht="12.75" customHeight="1" x14ac:dyDescent="0.2">
      <c r="A40" s="135">
        <v>32</v>
      </c>
      <c r="B40" s="157" t="s">
        <v>26</v>
      </c>
      <c r="C40" s="137"/>
      <c r="D40" s="138"/>
      <c r="E40" s="138"/>
      <c r="F40" s="155"/>
      <c r="G40" s="153"/>
      <c r="H40" s="153"/>
      <c r="I40" s="153"/>
      <c r="J40" s="153"/>
      <c r="K40" s="153"/>
      <c r="L40" s="155"/>
      <c r="M40" s="155"/>
      <c r="N40" s="155"/>
      <c r="O40" s="152"/>
      <c r="P40" s="137"/>
      <c r="Q40" s="147"/>
    </row>
    <row r="41" spans="1:17" ht="12.75" customHeight="1" x14ac:dyDescent="0.2">
      <c r="A41" s="150">
        <v>321</v>
      </c>
      <c r="B41" s="151" t="s">
        <v>27</v>
      </c>
      <c r="C41" s="137"/>
      <c r="D41" s="153"/>
      <c r="E41" s="153"/>
      <c r="F41" s="155"/>
      <c r="G41" s="153"/>
      <c r="H41" s="153"/>
      <c r="I41" s="153"/>
      <c r="J41" s="153"/>
      <c r="K41" s="153"/>
      <c r="L41" s="155"/>
      <c r="M41" s="155"/>
      <c r="N41" s="155"/>
      <c r="O41" s="152"/>
      <c r="P41" s="152"/>
      <c r="Q41" s="156"/>
    </row>
    <row r="42" spans="1:17" x14ac:dyDescent="0.2">
      <c r="A42" s="150"/>
      <c r="B42" s="151"/>
      <c r="C42" s="137"/>
      <c r="D42" s="153"/>
      <c r="E42" s="153"/>
      <c r="F42" s="155"/>
      <c r="G42" s="153"/>
      <c r="H42" s="153"/>
      <c r="I42" s="153"/>
      <c r="J42" s="153"/>
      <c r="K42" s="153"/>
      <c r="L42" s="155"/>
      <c r="M42" s="155"/>
      <c r="N42" s="155"/>
      <c r="O42" s="152"/>
      <c r="P42" s="152"/>
      <c r="Q42" s="156"/>
    </row>
    <row r="43" spans="1:17" ht="24.75" customHeight="1" x14ac:dyDescent="0.2">
      <c r="A43" s="163"/>
      <c r="B43" s="141" t="s">
        <v>79</v>
      </c>
      <c r="C43" s="137"/>
      <c r="D43" s="154"/>
      <c r="E43" s="154"/>
      <c r="F43" s="153"/>
      <c r="G43" s="153"/>
      <c r="H43" s="153"/>
      <c r="I43" s="153"/>
      <c r="J43" s="153"/>
      <c r="K43" s="153"/>
      <c r="L43" s="154"/>
      <c r="M43" s="164"/>
      <c r="N43" s="155"/>
      <c r="O43" s="164"/>
      <c r="P43" s="155"/>
      <c r="Q43" s="165"/>
    </row>
    <row r="44" spans="1:17" ht="12.75" customHeight="1" x14ac:dyDescent="0.2">
      <c r="A44" s="166"/>
      <c r="B44" s="141" t="s">
        <v>80</v>
      </c>
      <c r="C44" s="137"/>
      <c r="D44" s="154"/>
      <c r="E44" s="154"/>
      <c r="F44" s="164"/>
      <c r="G44" s="138"/>
      <c r="H44" s="138"/>
      <c r="I44" s="138"/>
      <c r="J44" s="138"/>
      <c r="K44" s="138"/>
      <c r="L44" s="154"/>
      <c r="M44" s="153"/>
      <c r="N44" s="155"/>
      <c r="O44" s="155"/>
      <c r="P44" s="137"/>
      <c r="Q44" s="147"/>
    </row>
    <row r="45" spans="1:17" ht="12.75" customHeight="1" x14ac:dyDescent="0.2">
      <c r="A45" s="144"/>
      <c r="B45" s="145" t="s">
        <v>90</v>
      </c>
      <c r="C45" s="137">
        <v>5444348</v>
      </c>
      <c r="D45" s="154"/>
      <c r="E45" s="154"/>
      <c r="F45" s="164"/>
      <c r="G45" s="138"/>
      <c r="H45" s="137">
        <v>5440348</v>
      </c>
      <c r="I45" s="137"/>
      <c r="J45" s="138"/>
      <c r="K45" s="138"/>
      <c r="L45" s="154"/>
      <c r="M45" s="153"/>
      <c r="N45" s="155"/>
      <c r="O45" s="155"/>
      <c r="P45" s="137"/>
      <c r="Q45" s="147"/>
    </row>
    <row r="46" spans="1:17" ht="12.75" customHeight="1" x14ac:dyDescent="0.2">
      <c r="A46" s="135">
        <v>3</v>
      </c>
      <c r="B46" s="157" t="s">
        <v>70</v>
      </c>
      <c r="C46" s="137">
        <v>5444348</v>
      </c>
      <c r="D46" s="154"/>
      <c r="E46" s="154"/>
      <c r="F46" s="164"/>
      <c r="G46" s="153"/>
      <c r="H46" s="138">
        <v>5440348</v>
      </c>
      <c r="I46" s="138">
        <v>4000</v>
      </c>
      <c r="J46" s="153"/>
      <c r="K46" s="153"/>
      <c r="L46" s="154"/>
      <c r="M46" s="153"/>
      <c r="N46" s="155"/>
      <c r="O46" s="155"/>
      <c r="P46" s="137"/>
      <c r="Q46" s="143"/>
    </row>
    <row r="47" spans="1:17" ht="12.75" customHeight="1" x14ac:dyDescent="0.2">
      <c r="A47" s="135">
        <v>31</v>
      </c>
      <c r="B47" s="157" t="s">
        <v>22</v>
      </c>
      <c r="C47" s="137">
        <v>5216078</v>
      </c>
      <c r="D47" s="154"/>
      <c r="E47" s="154"/>
      <c r="F47" s="164"/>
      <c r="G47" s="138"/>
      <c r="H47" s="138">
        <v>5216078</v>
      </c>
      <c r="I47" s="138"/>
      <c r="J47" s="138"/>
      <c r="K47" s="138"/>
      <c r="L47" s="154"/>
      <c r="M47" s="153"/>
      <c r="N47" s="155"/>
      <c r="O47" s="155"/>
      <c r="P47" s="137">
        <v>5374604</v>
      </c>
      <c r="Q47" s="147">
        <v>5503394</v>
      </c>
    </row>
    <row r="48" spans="1:17" ht="12.75" customHeight="1" x14ac:dyDescent="0.2">
      <c r="A48" s="150">
        <v>311</v>
      </c>
      <c r="B48" s="151" t="s">
        <v>23</v>
      </c>
      <c r="C48" s="152">
        <v>4314125</v>
      </c>
      <c r="D48" s="154"/>
      <c r="E48" s="154"/>
      <c r="F48" s="164"/>
      <c r="G48" s="153"/>
      <c r="H48" s="153">
        <v>4314125</v>
      </c>
      <c r="I48" s="153"/>
      <c r="J48" s="153"/>
      <c r="K48" s="153"/>
      <c r="L48" s="154"/>
      <c r="M48" s="153"/>
      <c r="N48" s="155"/>
      <c r="O48" s="155"/>
      <c r="P48" s="152"/>
      <c r="Q48" s="156"/>
    </row>
    <row r="49" spans="1:17" ht="12.75" customHeight="1" x14ac:dyDescent="0.2">
      <c r="A49" s="150">
        <v>312</v>
      </c>
      <c r="B49" s="151" t="s">
        <v>24</v>
      </c>
      <c r="C49" s="152">
        <v>190122</v>
      </c>
      <c r="D49" s="154"/>
      <c r="E49" s="154"/>
      <c r="F49" s="164"/>
      <c r="G49" s="153"/>
      <c r="H49" s="153">
        <v>190122</v>
      </c>
      <c r="I49" s="153"/>
      <c r="J49" s="153"/>
      <c r="K49" s="153"/>
      <c r="L49" s="154"/>
      <c r="M49" s="153"/>
      <c r="N49" s="155"/>
      <c r="O49" s="155"/>
      <c r="P49" s="152"/>
      <c r="Q49" s="156"/>
    </row>
    <row r="50" spans="1:17" ht="12.75" customHeight="1" x14ac:dyDescent="0.2">
      <c r="A50" s="150">
        <v>313</v>
      </c>
      <c r="B50" s="151" t="s">
        <v>25</v>
      </c>
      <c r="C50" s="152">
        <v>711831</v>
      </c>
      <c r="D50" s="154"/>
      <c r="E50" s="154"/>
      <c r="F50" s="164"/>
      <c r="G50" s="153"/>
      <c r="H50" s="153">
        <v>711831</v>
      </c>
      <c r="I50" s="153"/>
      <c r="J50" s="153"/>
      <c r="K50" s="153"/>
      <c r="L50" s="154"/>
      <c r="M50" s="153"/>
      <c r="N50" s="155"/>
      <c r="O50" s="155"/>
      <c r="P50" s="167"/>
      <c r="Q50" s="156"/>
    </row>
    <row r="51" spans="1:17" ht="12.75" customHeight="1" x14ac:dyDescent="0.2">
      <c r="A51" s="135">
        <v>32</v>
      </c>
      <c r="B51" s="157" t="s">
        <v>26</v>
      </c>
      <c r="C51" s="137">
        <v>228270</v>
      </c>
      <c r="D51" s="154"/>
      <c r="E51" s="154"/>
      <c r="F51" s="164"/>
      <c r="G51" s="153"/>
      <c r="H51" s="138">
        <v>224270</v>
      </c>
      <c r="I51" s="138">
        <v>4000</v>
      </c>
      <c r="J51" s="153"/>
      <c r="K51" s="153"/>
      <c r="L51" s="154"/>
      <c r="M51" s="153"/>
      <c r="N51" s="155"/>
      <c r="O51" s="155"/>
      <c r="P51" s="137">
        <v>228270</v>
      </c>
      <c r="Q51" s="147">
        <v>228270</v>
      </c>
    </row>
    <row r="52" spans="1:17" ht="12.75" customHeight="1" x14ac:dyDescent="0.2">
      <c r="A52" s="150">
        <v>321</v>
      </c>
      <c r="B52" s="151" t="s">
        <v>27</v>
      </c>
      <c r="C52" s="152">
        <v>211370</v>
      </c>
      <c r="D52" s="154"/>
      <c r="E52" s="154"/>
      <c r="F52" s="153"/>
      <c r="G52" s="153"/>
      <c r="H52" s="153">
        <v>210770</v>
      </c>
      <c r="I52" s="153">
        <v>600</v>
      </c>
      <c r="J52" s="153"/>
      <c r="K52" s="153"/>
      <c r="L52" s="154"/>
      <c r="M52" s="153"/>
      <c r="N52" s="155"/>
      <c r="O52" s="155"/>
      <c r="P52" s="152"/>
      <c r="Q52" s="156"/>
    </row>
    <row r="53" spans="1:17" ht="12.75" customHeight="1" x14ac:dyDescent="0.2">
      <c r="A53" s="168">
        <v>322</v>
      </c>
      <c r="B53" s="151" t="s">
        <v>28</v>
      </c>
      <c r="C53" s="152">
        <v>2500</v>
      </c>
      <c r="D53" s="154"/>
      <c r="E53" s="154"/>
      <c r="F53" s="153"/>
      <c r="G53" s="153"/>
      <c r="H53" s="153"/>
      <c r="I53" s="153">
        <v>2500</v>
      </c>
      <c r="J53" s="153"/>
      <c r="K53" s="153"/>
      <c r="L53" s="154"/>
      <c r="M53" s="153"/>
      <c r="N53" s="155"/>
      <c r="O53" s="155"/>
      <c r="P53" s="155"/>
      <c r="Q53" s="165"/>
    </row>
    <row r="54" spans="1:17" ht="12.75" customHeight="1" x14ac:dyDescent="0.2">
      <c r="A54" s="169">
        <v>329</v>
      </c>
      <c r="B54" s="151" t="s">
        <v>55</v>
      </c>
      <c r="C54" s="152">
        <v>14400</v>
      </c>
      <c r="D54" s="154"/>
      <c r="E54" s="154"/>
      <c r="F54" s="153"/>
      <c r="G54" s="153"/>
      <c r="H54" s="153">
        <v>13500</v>
      </c>
      <c r="I54" s="153">
        <v>900</v>
      </c>
      <c r="J54" s="153"/>
      <c r="K54" s="153"/>
      <c r="L54" s="138"/>
      <c r="M54" s="153"/>
      <c r="N54" s="155"/>
      <c r="O54" s="155"/>
      <c r="P54" s="152"/>
      <c r="Q54" s="147"/>
    </row>
    <row r="55" spans="1:17" ht="26.25" customHeight="1" x14ac:dyDescent="0.2">
      <c r="A55" s="144"/>
      <c r="B55" s="145" t="s">
        <v>81</v>
      </c>
      <c r="C55" s="137"/>
      <c r="D55" s="154"/>
      <c r="E55" s="154"/>
      <c r="F55" s="153"/>
      <c r="G55" s="153"/>
      <c r="H55" s="153"/>
      <c r="I55" s="153"/>
      <c r="J55" s="153"/>
      <c r="K55" s="153"/>
      <c r="L55" s="138"/>
      <c r="M55" s="153"/>
      <c r="N55" s="155"/>
      <c r="O55" s="155"/>
      <c r="P55" s="137"/>
      <c r="Q55" s="147"/>
    </row>
    <row r="56" spans="1:17" ht="12.75" customHeight="1" x14ac:dyDescent="0.2">
      <c r="A56" s="148">
        <v>32</v>
      </c>
      <c r="B56" s="149" t="s">
        <v>26</v>
      </c>
      <c r="C56" s="137">
        <v>90600</v>
      </c>
      <c r="D56" s="154"/>
      <c r="E56" s="154"/>
      <c r="F56" s="153"/>
      <c r="G56" s="153"/>
      <c r="H56" s="138">
        <v>90600</v>
      </c>
      <c r="I56" s="138"/>
      <c r="J56" s="153"/>
      <c r="K56" s="153"/>
      <c r="L56" s="153"/>
      <c r="M56" s="153"/>
      <c r="N56" s="155"/>
      <c r="O56" s="155"/>
      <c r="P56" s="137">
        <v>90600</v>
      </c>
      <c r="Q56" s="147">
        <v>90600</v>
      </c>
    </row>
    <row r="57" spans="1:17" ht="24" customHeight="1" x14ac:dyDescent="0.2">
      <c r="A57" s="170">
        <v>322</v>
      </c>
      <c r="B57" s="158" t="s">
        <v>82</v>
      </c>
      <c r="C57" s="152">
        <v>30600</v>
      </c>
      <c r="D57" s="154"/>
      <c r="E57" s="154"/>
      <c r="F57" s="153"/>
      <c r="G57" s="153"/>
      <c r="H57" s="153">
        <v>30600</v>
      </c>
      <c r="I57" s="153"/>
      <c r="J57" s="153"/>
      <c r="K57" s="153"/>
      <c r="L57" s="153"/>
      <c r="M57" s="153"/>
      <c r="N57" s="155"/>
      <c r="O57" s="155"/>
      <c r="P57" s="137"/>
      <c r="Q57" s="147"/>
    </row>
    <row r="58" spans="1:17" ht="12.75" customHeight="1" x14ac:dyDescent="0.2">
      <c r="A58" s="170">
        <v>372</v>
      </c>
      <c r="B58" s="158" t="s">
        <v>83</v>
      </c>
      <c r="C58" s="152">
        <v>60000</v>
      </c>
      <c r="D58" s="154"/>
      <c r="E58" s="154"/>
      <c r="F58" s="153"/>
      <c r="G58" s="153"/>
      <c r="H58" s="153">
        <v>60000</v>
      </c>
      <c r="I58" s="153"/>
      <c r="J58" s="153"/>
      <c r="K58" s="153"/>
      <c r="L58" s="153"/>
      <c r="M58" s="153"/>
      <c r="N58" s="155"/>
      <c r="O58" s="155"/>
      <c r="P58" s="137"/>
      <c r="Q58" s="147"/>
    </row>
    <row r="59" spans="1:17" ht="12.75" customHeight="1" x14ac:dyDescent="0.2">
      <c r="A59" s="171">
        <v>42</v>
      </c>
      <c r="B59" s="172" t="s">
        <v>51</v>
      </c>
      <c r="C59" s="137">
        <v>4000</v>
      </c>
      <c r="D59" s="137"/>
      <c r="E59" s="137"/>
      <c r="F59" s="173"/>
      <c r="G59" s="137"/>
      <c r="H59" s="137">
        <v>4000</v>
      </c>
      <c r="I59" s="137"/>
      <c r="J59" s="137"/>
      <c r="K59" s="137"/>
      <c r="L59" s="138"/>
      <c r="M59" s="137"/>
      <c r="N59" s="137"/>
      <c r="O59" s="137"/>
      <c r="P59" s="137">
        <v>4000</v>
      </c>
      <c r="Q59" s="147">
        <v>4000</v>
      </c>
    </row>
    <row r="60" spans="1:17" ht="12.75" customHeight="1" x14ac:dyDescent="0.2">
      <c r="A60" s="170">
        <v>422</v>
      </c>
      <c r="B60" s="158" t="s">
        <v>53</v>
      </c>
      <c r="C60" s="152">
        <v>1000</v>
      </c>
      <c r="D60" s="152"/>
      <c r="E60" s="152"/>
      <c r="F60" s="174"/>
      <c r="G60" s="152"/>
      <c r="H60" s="152">
        <v>1000</v>
      </c>
      <c r="I60" s="152"/>
      <c r="J60" s="152"/>
      <c r="K60" s="152"/>
      <c r="L60" s="153"/>
      <c r="M60" s="152"/>
      <c r="N60" s="152"/>
      <c r="O60" s="152"/>
      <c r="P60" s="152"/>
      <c r="Q60" s="156"/>
    </row>
    <row r="61" spans="1:17" ht="12.75" customHeight="1" x14ac:dyDescent="0.2">
      <c r="A61" s="170">
        <v>424</v>
      </c>
      <c r="B61" s="158" t="s">
        <v>54</v>
      </c>
      <c r="C61" s="152">
        <v>3000</v>
      </c>
      <c r="D61" s="152"/>
      <c r="E61" s="152"/>
      <c r="F61" s="174"/>
      <c r="G61" s="152"/>
      <c r="H61" s="152">
        <v>3000</v>
      </c>
      <c r="I61" s="152"/>
      <c r="J61" s="152"/>
      <c r="K61" s="152"/>
      <c r="L61" s="153"/>
      <c r="M61" s="152"/>
      <c r="N61" s="152"/>
      <c r="O61" s="152"/>
      <c r="P61" s="152"/>
      <c r="Q61" s="156"/>
    </row>
    <row r="62" spans="1:17" x14ac:dyDescent="0.2">
      <c r="A62" s="150"/>
      <c r="B62" s="151"/>
      <c r="C62" s="137"/>
      <c r="D62" s="152"/>
      <c r="E62" s="152"/>
      <c r="F62" s="153"/>
      <c r="G62" s="152"/>
      <c r="H62" s="152"/>
      <c r="I62" s="152"/>
      <c r="J62" s="152"/>
      <c r="K62" s="152"/>
      <c r="L62" s="152"/>
      <c r="M62" s="152"/>
      <c r="N62" s="152"/>
      <c r="O62" s="152"/>
      <c r="P62" s="152"/>
      <c r="Q62" s="156"/>
    </row>
    <row r="63" spans="1:17" ht="21.75" customHeight="1" x14ac:dyDescent="0.2">
      <c r="A63" s="144"/>
      <c r="B63" s="145" t="s">
        <v>84</v>
      </c>
      <c r="C63" s="137"/>
      <c r="D63" s="138"/>
      <c r="E63" s="138"/>
      <c r="F63" s="138"/>
      <c r="G63" s="138"/>
      <c r="H63" s="138"/>
      <c r="I63" s="138"/>
      <c r="J63" s="138"/>
      <c r="K63" s="138"/>
      <c r="L63" s="138"/>
      <c r="M63" s="138"/>
      <c r="N63" s="137"/>
      <c r="O63" s="137"/>
      <c r="P63" s="137"/>
      <c r="Q63" s="147"/>
    </row>
    <row r="64" spans="1:17" ht="12.75" customHeight="1" x14ac:dyDescent="0.2">
      <c r="A64" s="148">
        <v>3</v>
      </c>
      <c r="B64" s="149" t="s">
        <v>70</v>
      </c>
      <c r="C64" s="137">
        <v>48000</v>
      </c>
      <c r="D64" s="138"/>
      <c r="E64" s="138"/>
      <c r="F64" s="138"/>
      <c r="G64" s="138"/>
      <c r="H64" s="138"/>
      <c r="I64" s="138"/>
      <c r="J64" s="138">
        <v>48000</v>
      </c>
      <c r="K64" s="138"/>
      <c r="L64" s="138"/>
      <c r="M64" s="138"/>
      <c r="N64" s="137"/>
      <c r="O64" s="137"/>
      <c r="P64" s="137"/>
      <c r="Q64" s="147"/>
    </row>
    <row r="65" spans="1:17" ht="12.75" customHeight="1" x14ac:dyDescent="0.2">
      <c r="A65" s="148">
        <v>32</v>
      </c>
      <c r="B65" s="149" t="s">
        <v>26</v>
      </c>
      <c r="C65" s="137">
        <v>48000</v>
      </c>
      <c r="D65" s="138"/>
      <c r="E65" s="138"/>
      <c r="F65" s="137"/>
      <c r="G65" s="137"/>
      <c r="H65" s="137"/>
      <c r="I65" s="137"/>
      <c r="J65" s="137">
        <v>48000</v>
      </c>
      <c r="K65" s="137"/>
      <c r="L65" s="137"/>
      <c r="M65" s="137"/>
      <c r="N65" s="137"/>
      <c r="O65" s="137"/>
      <c r="P65" s="137">
        <v>48000</v>
      </c>
      <c r="Q65" s="147">
        <v>48000</v>
      </c>
    </row>
    <row r="66" spans="1:17" ht="12.75" customHeight="1" x14ac:dyDescent="0.2">
      <c r="A66" s="175">
        <v>321</v>
      </c>
      <c r="B66" s="151" t="s">
        <v>27</v>
      </c>
      <c r="C66" s="152">
        <v>14462</v>
      </c>
      <c r="D66" s="138"/>
      <c r="E66" s="138"/>
      <c r="F66" s="137"/>
      <c r="G66" s="137"/>
      <c r="H66" s="137"/>
      <c r="I66" s="137"/>
      <c r="J66" s="152">
        <v>14462</v>
      </c>
      <c r="K66" s="137"/>
      <c r="L66" s="137"/>
      <c r="M66" s="137"/>
      <c r="N66" s="137"/>
      <c r="O66" s="137"/>
      <c r="P66" s="137"/>
      <c r="Q66" s="147"/>
    </row>
    <row r="67" spans="1:17" ht="12.75" customHeight="1" x14ac:dyDescent="0.2">
      <c r="A67" s="175">
        <v>322</v>
      </c>
      <c r="B67" s="158" t="s">
        <v>28</v>
      </c>
      <c r="C67" s="152">
        <v>7538</v>
      </c>
      <c r="D67" s="138"/>
      <c r="E67" s="138"/>
      <c r="F67" s="137"/>
      <c r="G67" s="137"/>
      <c r="H67" s="137"/>
      <c r="I67" s="137"/>
      <c r="J67" s="152">
        <v>7538</v>
      </c>
      <c r="K67" s="137"/>
      <c r="L67" s="137"/>
      <c r="M67" s="137"/>
      <c r="N67" s="137"/>
      <c r="O67" s="137"/>
      <c r="P67" s="137"/>
      <c r="Q67" s="147"/>
    </row>
    <row r="68" spans="1:17" ht="12.75" customHeight="1" x14ac:dyDescent="0.2">
      <c r="A68" s="150">
        <v>323</v>
      </c>
      <c r="B68" s="151" t="s">
        <v>29</v>
      </c>
      <c r="C68" s="152">
        <v>6000</v>
      </c>
      <c r="D68" s="153"/>
      <c r="E68" s="153"/>
      <c r="F68" s="152"/>
      <c r="G68" s="152"/>
      <c r="H68" s="152"/>
      <c r="I68" s="152"/>
      <c r="J68" s="152">
        <v>6000</v>
      </c>
      <c r="K68" s="152"/>
      <c r="L68" s="152"/>
      <c r="M68" s="152"/>
      <c r="N68" s="152"/>
      <c r="O68" s="152"/>
      <c r="P68" s="137"/>
      <c r="Q68" s="147"/>
    </row>
    <row r="69" spans="1:17" ht="12.75" customHeight="1" x14ac:dyDescent="0.2">
      <c r="A69" s="169">
        <v>329</v>
      </c>
      <c r="B69" s="151" t="s">
        <v>55</v>
      </c>
      <c r="C69" s="152">
        <v>20000</v>
      </c>
      <c r="D69" s="153"/>
      <c r="E69" s="153"/>
      <c r="F69" s="152"/>
      <c r="G69" s="152"/>
      <c r="H69" s="152"/>
      <c r="I69" s="152"/>
      <c r="J69" s="152">
        <v>20000</v>
      </c>
      <c r="K69" s="152"/>
      <c r="L69" s="152"/>
      <c r="M69" s="152"/>
      <c r="N69" s="152"/>
      <c r="O69" s="152"/>
      <c r="P69" s="137"/>
      <c r="Q69" s="147"/>
    </row>
    <row r="70" spans="1:17" x14ac:dyDescent="0.2">
      <c r="A70" s="168"/>
      <c r="B70" s="151"/>
      <c r="C70" s="152"/>
      <c r="D70" s="153"/>
      <c r="E70" s="153"/>
      <c r="F70" s="152"/>
      <c r="G70" s="152"/>
      <c r="H70" s="152"/>
      <c r="I70" s="152"/>
      <c r="J70" s="152"/>
      <c r="K70" s="152"/>
      <c r="L70" s="152"/>
      <c r="M70" s="152"/>
      <c r="N70" s="152"/>
      <c r="O70" s="152"/>
      <c r="P70" s="137"/>
      <c r="Q70" s="147"/>
    </row>
    <row r="71" spans="1:17" ht="12.75" customHeight="1" x14ac:dyDescent="0.2">
      <c r="A71" s="144"/>
      <c r="B71" s="145" t="s">
        <v>85</v>
      </c>
      <c r="C71" s="152"/>
      <c r="D71" s="153"/>
      <c r="E71" s="153"/>
      <c r="F71" s="152"/>
      <c r="G71" s="152"/>
      <c r="H71" s="152"/>
      <c r="I71" s="152"/>
      <c r="J71" s="152"/>
      <c r="K71" s="152"/>
      <c r="L71" s="152"/>
      <c r="M71" s="152"/>
      <c r="N71" s="152"/>
      <c r="O71" s="152"/>
      <c r="P71" s="137"/>
      <c r="Q71" s="147"/>
    </row>
    <row r="72" spans="1:17" ht="12.75" customHeight="1" x14ac:dyDescent="0.2">
      <c r="A72" s="148">
        <v>3</v>
      </c>
      <c r="B72" s="149" t="s">
        <v>70</v>
      </c>
      <c r="C72" s="137">
        <v>3200</v>
      </c>
      <c r="D72" s="153"/>
      <c r="E72" s="153"/>
      <c r="F72" s="152"/>
      <c r="G72" s="152"/>
      <c r="H72" s="152"/>
      <c r="I72" s="152"/>
      <c r="J72" s="152"/>
      <c r="K72" s="152"/>
      <c r="L72" s="152"/>
      <c r="M72" s="137">
        <v>3200</v>
      </c>
      <c r="N72" s="152"/>
      <c r="O72" s="152"/>
      <c r="P72" s="137"/>
      <c r="Q72" s="147"/>
    </row>
    <row r="73" spans="1:17" ht="12.75" customHeight="1" x14ac:dyDescent="0.2">
      <c r="A73" s="148">
        <v>32</v>
      </c>
      <c r="B73" s="149" t="s">
        <v>26</v>
      </c>
      <c r="C73" s="137">
        <v>3200</v>
      </c>
      <c r="D73" s="153"/>
      <c r="E73" s="153"/>
      <c r="F73" s="152"/>
      <c r="G73" s="152"/>
      <c r="H73" s="152"/>
      <c r="I73" s="152"/>
      <c r="J73" s="152"/>
      <c r="K73" s="152"/>
      <c r="L73" s="152"/>
      <c r="M73" s="137">
        <v>3200</v>
      </c>
      <c r="N73" s="152"/>
      <c r="O73" s="152"/>
      <c r="P73" s="137">
        <v>3200</v>
      </c>
      <c r="Q73" s="147">
        <v>3200</v>
      </c>
    </row>
    <row r="74" spans="1:17" ht="12.75" customHeight="1" x14ac:dyDescent="0.2">
      <c r="A74" s="175">
        <v>321</v>
      </c>
      <c r="B74" s="151" t="s">
        <v>27</v>
      </c>
      <c r="C74" s="152">
        <v>3200</v>
      </c>
      <c r="D74" s="153"/>
      <c r="E74" s="153"/>
      <c r="F74" s="152"/>
      <c r="G74" s="152"/>
      <c r="H74" s="152"/>
      <c r="I74" s="152"/>
      <c r="J74" s="152"/>
      <c r="K74" s="152"/>
      <c r="L74" s="152"/>
      <c r="M74" s="152">
        <v>3200</v>
      </c>
      <c r="N74" s="152"/>
      <c r="O74" s="152"/>
      <c r="P74" s="152"/>
      <c r="Q74" s="156"/>
    </row>
    <row r="75" spans="1:17" x14ac:dyDescent="0.2">
      <c r="A75" s="175"/>
      <c r="B75" s="151"/>
      <c r="C75" s="152"/>
      <c r="D75" s="153"/>
      <c r="E75" s="153"/>
      <c r="F75" s="152"/>
      <c r="G75" s="152"/>
      <c r="H75" s="152"/>
      <c r="I75" s="152"/>
      <c r="J75" s="152"/>
      <c r="K75" s="152"/>
      <c r="L75" s="152"/>
      <c r="M75" s="152"/>
      <c r="N75" s="152"/>
      <c r="O75" s="152"/>
      <c r="P75" s="152"/>
      <c r="Q75" s="156"/>
    </row>
    <row r="76" spans="1:17" ht="24" customHeight="1" x14ac:dyDescent="0.2">
      <c r="A76" s="140"/>
      <c r="B76" s="141" t="s">
        <v>86</v>
      </c>
      <c r="C76" s="137"/>
      <c r="D76" s="137"/>
      <c r="E76" s="137"/>
      <c r="F76" s="142"/>
      <c r="G76" s="138"/>
      <c r="H76" s="138"/>
      <c r="I76" s="138"/>
      <c r="J76" s="138"/>
      <c r="K76" s="138"/>
      <c r="L76" s="142"/>
      <c r="M76" s="142"/>
      <c r="N76" s="142"/>
      <c r="O76" s="137"/>
      <c r="P76" s="137"/>
      <c r="Q76" s="147"/>
    </row>
    <row r="77" spans="1:17" ht="12.75" customHeight="1" x14ac:dyDescent="0.2">
      <c r="A77" s="148">
        <v>3</v>
      </c>
      <c r="B77" s="149" t="s">
        <v>70</v>
      </c>
      <c r="C77" s="137">
        <v>31000</v>
      </c>
      <c r="D77" s="137"/>
      <c r="E77" s="137"/>
      <c r="F77" s="142"/>
      <c r="G77" s="138">
        <v>31000</v>
      </c>
      <c r="H77" s="138"/>
      <c r="I77" s="138"/>
      <c r="J77" s="138"/>
      <c r="K77" s="138"/>
      <c r="L77" s="142"/>
      <c r="M77" s="142"/>
      <c r="N77" s="142"/>
      <c r="O77" s="137"/>
      <c r="P77" s="137"/>
      <c r="Q77" s="147"/>
    </row>
    <row r="78" spans="1:17" ht="12.75" customHeight="1" x14ac:dyDescent="0.2">
      <c r="A78" s="148">
        <v>32</v>
      </c>
      <c r="B78" s="149" t="s">
        <v>26</v>
      </c>
      <c r="C78" s="137">
        <v>31000</v>
      </c>
      <c r="D78" s="137"/>
      <c r="E78" s="137"/>
      <c r="F78" s="142"/>
      <c r="G78" s="138">
        <v>31000</v>
      </c>
      <c r="H78" s="138"/>
      <c r="I78" s="138"/>
      <c r="J78" s="138"/>
      <c r="K78" s="138"/>
      <c r="L78" s="142"/>
      <c r="M78" s="142"/>
      <c r="N78" s="142"/>
      <c r="O78" s="137"/>
      <c r="P78" s="137">
        <v>31000</v>
      </c>
      <c r="Q78" s="147">
        <v>31000</v>
      </c>
    </row>
    <row r="79" spans="1:17" ht="12.75" customHeight="1" x14ac:dyDescent="0.2">
      <c r="A79" s="150">
        <v>322</v>
      </c>
      <c r="B79" s="151" t="s">
        <v>28</v>
      </c>
      <c r="C79" s="152">
        <f>SUM(D79:O79)</f>
        <v>30000</v>
      </c>
      <c r="D79" s="152"/>
      <c r="E79" s="152"/>
      <c r="F79" s="155"/>
      <c r="G79" s="153">
        <v>30000</v>
      </c>
      <c r="H79" s="153"/>
      <c r="I79" s="153"/>
      <c r="J79" s="153"/>
      <c r="K79" s="153"/>
      <c r="L79" s="155"/>
      <c r="M79" s="155"/>
      <c r="N79" s="155"/>
      <c r="O79" s="152"/>
      <c r="P79" s="152"/>
      <c r="Q79" s="156"/>
    </row>
    <row r="80" spans="1:17" ht="12.75" customHeight="1" x14ac:dyDescent="0.2">
      <c r="A80" s="150">
        <v>323</v>
      </c>
      <c r="B80" s="151" t="s">
        <v>29</v>
      </c>
      <c r="C80" s="152">
        <v>1000</v>
      </c>
      <c r="D80" s="137"/>
      <c r="E80" s="137"/>
      <c r="F80" s="142"/>
      <c r="G80" s="153">
        <v>1000</v>
      </c>
      <c r="H80" s="138"/>
      <c r="I80" s="138"/>
      <c r="J80" s="138"/>
      <c r="K80" s="138"/>
      <c r="L80" s="142"/>
      <c r="M80" s="142"/>
      <c r="N80" s="142"/>
      <c r="O80" s="137"/>
      <c r="P80" s="137"/>
      <c r="Q80" s="147"/>
    </row>
    <row r="81" spans="1:17" x14ac:dyDescent="0.2">
      <c r="A81" s="170"/>
      <c r="B81" s="158"/>
      <c r="C81" s="137"/>
      <c r="D81" s="154"/>
      <c r="E81" s="154"/>
      <c r="F81" s="153"/>
      <c r="G81" s="153"/>
      <c r="H81" s="153"/>
      <c r="I81" s="153"/>
      <c r="J81" s="153"/>
      <c r="K81" s="153"/>
      <c r="L81" s="154"/>
      <c r="M81" s="164"/>
      <c r="N81" s="155"/>
      <c r="O81" s="153"/>
      <c r="P81" s="155"/>
      <c r="Q81" s="165"/>
    </row>
    <row r="82" spans="1:17" ht="12.75" customHeight="1" x14ac:dyDescent="0.2">
      <c r="A82" s="144"/>
      <c r="B82" s="145" t="s">
        <v>87</v>
      </c>
      <c r="C82" s="137"/>
      <c r="D82" s="164"/>
      <c r="E82" s="164"/>
      <c r="F82" s="137"/>
      <c r="G82" s="152"/>
      <c r="H82" s="152"/>
      <c r="I82" s="152"/>
      <c r="J82" s="152"/>
      <c r="K82" s="152"/>
      <c r="L82" s="152"/>
      <c r="M82" s="152"/>
      <c r="N82" s="152"/>
      <c r="O82" s="137"/>
      <c r="P82" s="137"/>
      <c r="Q82" s="147"/>
    </row>
    <row r="83" spans="1:17" ht="12.75" customHeight="1" x14ac:dyDescent="0.2">
      <c r="A83" s="148">
        <v>3</v>
      </c>
      <c r="B83" s="149" t="s">
        <v>70</v>
      </c>
      <c r="C83" s="137">
        <v>4000</v>
      </c>
      <c r="D83" s="164"/>
      <c r="E83" s="164"/>
      <c r="F83" s="137">
        <v>4000</v>
      </c>
      <c r="G83" s="152"/>
      <c r="H83" s="152"/>
      <c r="I83" s="152"/>
      <c r="J83" s="152"/>
      <c r="K83" s="152"/>
      <c r="L83" s="152"/>
      <c r="M83" s="152"/>
      <c r="N83" s="152"/>
      <c r="O83" s="137"/>
      <c r="P83" s="137"/>
      <c r="Q83" s="147"/>
    </row>
    <row r="84" spans="1:17" ht="12.75" customHeight="1" x14ac:dyDescent="0.2">
      <c r="A84" s="148">
        <v>32</v>
      </c>
      <c r="B84" s="149" t="s">
        <v>26</v>
      </c>
      <c r="C84" s="137">
        <v>4000</v>
      </c>
      <c r="D84" s="164"/>
      <c r="E84" s="164"/>
      <c r="F84" s="174">
        <v>4000</v>
      </c>
      <c r="G84" s="152"/>
      <c r="H84" s="152"/>
      <c r="I84" s="152"/>
      <c r="J84" s="152"/>
      <c r="K84" s="152"/>
      <c r="L84" s="152"/>
      <c r="M84" s="152"/>
      <c r="N84" s="152"/>
      <c r="O84" s="153"/>
      <c r="P84" s="137">
        <v>4000</v>
      </c>
      <c r="Q84" s="147">
        <v>4000</v>
      </c>
    </row>
    <row r="85" spans="1:17" ht="12.75" customHeight="1" x14ac:dyDescent="0.2">
      <c r="A85" s="150">
        <v>322</v>
      </c>
      <c r="B85" s="151" t="s">
        <v>28</v>
      </c>
      <c r="C85" s="152">
        <v>3000</v>
      </c>
      <c r="D85" s="152"/>
      <c r="E85" s="152"/>
      <c r="F85" s="174">
        <v>3000</v>
      </c>
      <c r="G85" s="152"/>
      <c r="H85" s="152"/>
      <c r="I85" s="152"/>
      <c r="J85" s="152"/>
      <c r="K85" s="152"/>
      <c r="L85" s="152"/>
      <c r="M85" s="152"/>
      <c r="N85" s="152"/>
      <c r="O85" s="152"/>
      <c r="P85" s="152"/>
      <c r="Q85" s="156"/>
    </row>
    <row r="86" spans="1:17" ht="12.75" customHeight="1" x14ac:dyDescent="0.2">
      <c r="A86" s="150">
        <v>329</v>
      </c>
      <c r="B86" s="151" t="s">
        <v>55</v>
      </c>
      <c r="C86" s="152">
        <v>1000</v>
      </c>
      <c r="D86" s="152"/>
      <c r="E86" s="152"/>
      <c r="F86" s="174">
        <v>1000</v>
      </c>
      <c r="G86" s="152"/>
      <c r="H86" s="152"/>
      <c r="I86" s="152"/>
      <c r="J86" s="152"/>
      <c r="K86" s="152"/>
      <c r="L86" s="152"/>
      <c r="M86" s="152"/>
      <c r="N86" s="152"/>
      <c r="O86" s="152"/>
      <c r="P86" s="152"/>
      <c r="Q86" s="156"/>
    </row>
    <row r="87" spans="1:17" x14ac:dyDescent="0.2">
      <c r="A87" s="150"/>
      <c r="B87" s="151"/>
      <c r="C87" s="152"/>
      <c r="D87" s="152"/>
      <c r="E87" s="152"/>
      <c r="F87" s="174"/>
      <c r="G87" s="152"/>
      <c r="H87" s="152"/>
      <c r="I87" s="152"/>
      <c r="J87" s="152"/>
      <c r="K87" s="152"/>
      <c r="L87" s="152"/>
      <c r="M87" s="152"/>
      <c r="N87" s="152"/>
      <c r="O87" s="152"/>
      <c r="P87" s="152"/>
      <c r="Q87" s="156"/>
    </row>
    <row r="88" spans="1:17" ht="24" customHeight="1" x14ac:dyDescent="0.2">
      <c r="A88" s="144"/>
      <c r="B88" s="145" t="s">
        <v>88</v>
      </c>
      <c r="C88" s="137"/>
      <c r="D88" s="152"/>
      <c r="E88" s="152"/>
      <c r="F88" s="174"/>
      <c r="G88" s="152"/>
      <c r="H88" s="152"/>
      <c r="I88" s="152"/>
      <c r="J88" s="152"/>
      <c r="K88" s="152"/>
      <c r="L88" s="153"/>
      <c r="M88" s="152"/>
      <c r="N88" s="152"/>
      <c r="O88" s="152"/>
      <c r="P88" s="137"/>
      <c r="Q88" s="147"/>
    </row>
    <row r="89" spans="1:17" ht="12.75" customHeight="1" x14ac:dyDescent="0.2">
      <c r="A89" s="144"/>
      <c r="B89" s="145" t="s">
        <v>89</v>
      </c>
      <c r="C89" s="137">
        <v>20610</v>
      </c>
      <c r="D89" s="137"/>
      <c r="E89" s="137"/>
      <c r="F89" s="173"/>
      <c r="G89" s="137"/>
      <c r="H89" s="137"/>
      <c r="I89" s="137"/>
      <c r="J89" s="137"/>
      <c r="K89" s="137"/>
      <c r="L89" s="138">
        <v>20610</v>
      </c>
      <c r="M89" s="137"/>
      <c r="N89" s="137"/>
      <c r="O89" s="137"/>
      <c r="P89" s="137"/>
      <c r="Q89" s="147"/>
    </row>
    <row r="90" spans="1:17" ht="12.75" customHeight="1" x14ac:dyDescent="0.2">
      <c r="A90" s="148">
        <v>3</v>
      </c>
      <c r="B90" s="149" t="s">
        <v>70</v>
      </c>
      <c r="C90" s="137">
        <v>20610</v>
      </c>
      <c r="D90" s="152"/>
      <c r="E90" s="152"/>
      <c r="F90" s="174"/>
      <c r="G90" s="152"/>
      <c r="H90" s="152"/>
      <c r="I90" s="152"/>
      <c r="J90" s="152"/>
      <c r="K90" s="152"/>
      <c r="L90" s="153">
        <v>20610</v>
      </c>
      <c r="M90" s="152"/>
      <c r="N90" s="152"/>
      <c r="O90" s="152"/>
      <c r="P90" s="152"/>
      <c r="Q90" s="156"/>
    </row>
    <row r="91" spans="1:17" ht="12.75" customHeight="1" x14ac:dyDescent="0.2">
      <c r="A91" s="148">
        <v>32</v>
      </c>
      <c r="B91" s="149" t="s">
        <v>26</v>
      </c>
      <c r="C91" s="137">
        <v>20610</v>
      </c>
      <c r="D91" s="152"/>
      <c r="E91" s="152"/>
      <c r="F91" s="174"/>
      <c r="G91" s="152"/>
      <c r="H91" s="152"/>
      <c r="I91" s="152"/>
      <c r="J91" s="152"/>
      <c r="K91" s="152"/>
      <c r="L91" s="153">
        <v>20610</v>
      </c>
      <c r="M91" s="152"/>
      <c r="N91" s="152"/>
      <c r="O91" s="152"/>
      <c r="P91" s="137">
        <v>20610</v>
      </c>
      <c r="Q91" s="147">
        <v>20610</v>
      </c>
    </row>
    <row r="92" spans="1:17" ht="12.75" customHeight="1" x14ac:dyDescent="0.2">
      <c r="A92" s="150">
        <v>322</v>
      </c>
      <c r="B92" s="151" t="s">
        <v>28</v>
      </c>
      <c r="C92" s="152">
        <v>20610</v>
      </c>
      <c r="D92" s="152"/>
      <c r="E92" s="152"/>
      <c r="F92" s="153"/>
      <c r="G92" s="152"/>
      <c r="H92" s="152"/>
      <c r="I92" s="152"/>
      <c r="J92" s="152"/>
      <c r="K92" s="152"/>
      <c r="L92" s="152">
        <v>20610</v>
      </c>
      <c r="M92" s="152"/>
      <c r="N92" s="152"/>
      <c r="O92" s="152"/>
      <c r="P92" s="152"/>
      <c r="Q92" s="156"/>
    </row>
    <row r="93" spans="1:17" x14ac:dyDescent="0.2">
      <c r="A93" s="150"/>
      <c r="B93" s="151"/>
      <c r="C93" s="137"/>
      <c r="D93" s="142"/>
      <c r="E93" s="142"/>
      <c r="F93" s="142"/>
      <c r="G93" s="137"/>
      <c r="H93" s="137"/>
      <c r="I93" s="137"/>
      <c r="J93" s="137"/>
      <c r="K93" s="137"/>
      <c r="L93" s="142"/>
      <c r="M93" s="142"/>
      <c r="N93" s="142"/>
      <c r="O93" s="142"/>
      <c r="P93" s="142"/>
      <c r="Q93" s="143"/>
    </row>
    <row r="94" spans="1:17" x14ac:dyDescent="0.2">
      <c r="A94" s="176"/>
      <c r="B94" s="177"/>
      <c r="C94" s="178"/>
      <c r="D94" s="179"/>
      <c r="E94" s="179"/>
      <c r="F94" s="180"/>
      <c r="G94" s="180"/>
      <c r="H94" s="180"/>
      <c r="I94" s="180"/>
      <c r="J94" s="180"/>
      <c r="K94" s="180"/>
      <c r="L94" s="180"/>
      <c r="M94" s="180"/>
      <c r="N94" s="180"/>
      <c r="O94" s="180"/>
      <c r="P94" s="180"/>
      <c r="Q94" s="180"/>
    </row>
    <row r="95" spans="1:17" x14ac:dyDescent="0.2">
      <c r="A95" s="176"/>
      <c r="B95" s="177"/>
      <c r="C95" s="180"/>
      <c r="D95" s="180"/>
      <c r="E95" s="180"/>
      <c r="F95" s="180"/>
      <c r="G95" s="180"/>
      <c r="H95" s="180"/>
      <c r="I95" s="180"/>
      <c r="J95" s="180"/>
      <c r="K95" s="180"/>
      <c r="L95" s="180"/>
      <c r="M95" s="180"/>
      <c r="N95" s="180"/>
      <c r="O95" s="180"/>
      <c r="P95" s="180"/>
      <c r="Q95" s="180"/>
    </row>
    <row r="96" spans="1:17" x14ac:dyDescent="0.2">
      <c r="A96" s="176"/>
      <c r="B96" s="177" t="s">
        <v>96</v>
      </c>
      <c r="C96" s="127" t="s">
        <v>91</v>
      </c>
      <c r="D96" s="127"/>
      <c r="E96" s="127"/>
      <c r="F96" s="127"/>
      <c r="G96" s="127"/>
      <c r="H96" s="180"/>
      <c r="I96" s="180"/>
      <c r="J96" s="180"/>
      <c r="K96" s="180"/>
      <c r="L96" s="180"/>
      <c r="M96" s="180"/>
      <c r="N96" s="127" t="s">
        <v>92</v>
      </c>
      <c r="O96" s="127"/>
      <c r="P96" s="180"/>
      <c r="Q96" s="180"/>
    </row>
    <row r="97" spans="1:17" x14ac:dyDescent="0.2">
      <c r="A97" s="176"/>
      <c r="B97" s="177" t="s">
        <v>97</v>
      </c>
      <c r="C97" s="127" t="s">
        <v>93</v>
      </c>
      <c r="D97" s="127"/>
      <c r="E97" s="127"/>
      <c r="F97" s="127"/>
      <c r="G97" s="127"/>
      <c r="H97" s="180"/>
      <c r="I97" s="180"/>
      <c r="J97" s="180"/>
      <c r="K97" s="180"/>
      <c r="L97" s="180"/>
      <c r="M97" s="180"/>
      <c r="N97" s="127" t="s">
        <v>94</v>
      </c>
      <c r="O97" s="127"/>
      <c r="P97" s="180"/>
      <c r="Q97" s="180"/>
    </row>
    <row r="98" spans="1:17" x14ac:dyDescent="0.2">
      <c r="A98" s="176"/>
      <c r="B98" s="177" t="s">
        <v>98</v>
      </c>
      <c r="H98" s="180"/>
      <c r="I98" s="180"/>
      <c r="J98" s="180"/>
      <c r="K98" s="180"/>
      <c r="L98" s="180"/>
      <c r="M98" s="180"/>
      <c r="N98" s="180"/>
      <c r="O98" s="180"/>
      <c r="P98" s="180"/>
      <c r="Q98" s="180"/>
    </row>
    <row r="99" spans="1:17" ht="12.75" customHeight="1" x14ac:dyDescent="0.2">
      <c r="A99" s="176"/>
      <c r="B99" s="177"/>
      <c r="C99" s="180"/>
      <c r="D99" s="180"/>
      <c r="E99" s="180"/>
      <c r="F99" s="180"/>
      <c r="G99" s="180"/>
      <c r="H99" s="180"/>
      <c r="I99" s="180"/>
      <c r="J99" s="180"/>
      <c r="K99" s="180"/>
      <c r="L99" s="180"/>
      <c r="M99" s="180"/>
      <c r="N99" s="180"/>
      <c r="O99" s="180"/>
      <c r="P99" s="180"/>
      <c r="Q99" s="180"/>
    </row>
    <row r="100" spans="1:17" ht="12.75" customHeight="1" x14ac:dyDescent="0.2">
      <c r="A100" s="176"/>
      <c r="B100" s="177"/>
      <c r="C100" s="180"/>
      <c r="D100" s="180"/>
      <c r="E100" s="180"/>
      <c r="F100" s="180"/>
      <c r="G100" s="180"/>
      <c r="H100" s="180"/>
      <c r="I100" s="180"/>
      <c r="J100" s="180"/>
      <c r="K100" s="180"/>
      <c r="L100" s="180"/>
      <c r="M100" s="180"/>
      <c r="N100" s="180"/>
      <c r="O100" s="180"/>
      <c r="P100" s="180"/>
      <c r="Q100" s="180"/>
    </row>
    <row r="101" spans="1:17" ht="12.75" customHeight="1" x14ac:dyDescent="0.2">
      <c r="A101" s="176"/>
      <c r="B101" s="177"/>
      <c r="C101" s="180"/>
      <c r="D101" s="180"/>
      <c r="E101" s="180"/>
      <c r="F101" s="180"/>
      <c r="G101" s="180"/>
      <c r="H101" s="180"/>
      <c r="I101" s="180"/>
      <c r="J101" s="180"/>
      <c r="K101" s="180"/>
      <c r="L101" s="180"/>
      <c r="M101" s="180"/>
      <c r="N101" s="180"/>
      <c r="O101" s="180"/>
      <c r="P101" s="180"/>
      <c r="Q101" s="180"/>
    </row>
    <row r="102" spans="1:17" x14ac:dyDescent="0.2">
      <c r="A102" s="176"/>
      <c r="B102" s="177"/>
      <c r="C102" s="180"/>
      <c r="D102" s="180"/>
      <c r="E102" s="180"/>
      <c r="F102" s="180"/>
      <c r="G102" s="180"/>
      <c r="H102" s="180"/>
      <c r="I102" s="180"/>
      <c r="J102" s="180"/>
      <c r="K102" s="180"/>
      <c r="L102" s="180"/>
      <c r="M102" s="180"/>
      <c r="N102" s="180"/>
      <c r="O102" s="180"/>
      <c r="P102" s="180"/>
      <c r="Q102" s="180"/>
    </row>
    <row r="103" spans="1:17" x14ac:dyDescent="0.2">
      <c r="A103" s="60"/>
      <c r="B103" s="6"/>
      <c r="C103" s="125"/>
      <c r="D103" s="125"/>
      <c r="E103" s="125"/>
      <c r="F103" s="125"/>
      <c r="G103" s="125"/>
      <c r="H103" s="125"/>
      <c r="I103" s="125"/>
      <c r="J103" s="125"/>
      <c r="K103" s="125"/>
      <c r="L103" s="125"/>
      <c r="M103" s="125"/>
      <c r="N103" s="125"/>
      <c r="O103" s="125"/>
      <c r="P103" s="125"/>
      <c r="Q103" s="125"/>
    </row>
    <row r="104" spans="1:17" x14ac:dyDescent="0.2">
      <c r="A104" s="60"/>
      <c r="B104" s="6"/>
      <c r="C104" s="125"/>
      <c r="D104" s="125"/>
      <c r="E104" s="125"/>
      <c r="F104" s="125"/>
      <c r="G104" s="125"/>
      <c r="H104" s="125"/>
      <c r="I104" s="125"/>
      <c r="J104" s="125"/>
      <c r="K104" s="125"/>
      <c r="L104" s="125"/>
      <c r="M104" s="125"/>
      <c r="N104" s="125"/>
      <c r="O104" s="125"/>
      <c r="P104" s="125"/>
      <c r="Q104" s="125"/>
    </row>
    <row r="105" spans="1:17" x14ac:dyDescent="0.2">
      <c r="A105" s="60"/>
      <c r="B105" s="6"/>
      <c r="C105" s="125"/>
      <c r="D105" s="125"/>
      <c r="E105" s="125"/>
      <c r="F105" s="125"/>
      <c r="G105" s="125"/>
      <c r="H105" s="125"/>
      <c r="I105" s="125"/>
      <c r="J105" s="125"/>
      <c r="K105" s="125"/>
      <c r="L105" s="125"/>
      <c r="M105" s="125"/>
      <c r="N105" s="125"/>
      <c r="O105" s="125"/>
      <c r="P105" s="125"/>
      <c r="Q105" s="125"/>
    </row>
    <row r="106" spans="1:17" x14ac:dyDescent="0.2">
      <c r="A106" s="60"/>
      <c r="B106" s="6"/>
      <c r="C106" s="125"/>
      <c r="D106" s="125"/>
      <c r="E106" s="125"/>
      <c r="F106" s="125"/>
      <c r="G106" s="125"/>
      <c r="H106" s="125"/>
      <c r="I106" s="125"/>
      <c r="J106" s="125"/>
      <c r="K106" s="125"/>
      <c r="L106" s="125"/>
      <c r="M106" s="125"/>
      <c r="N106" s="125"/>
      <c r="O106" s="125"/>
      <c r="P106" s="125"/>
      <c r="Q106" s="125"/>
    </row>
    <row r="107" spans="1:17" x14ac:dyDescent="0.2">
      <c r="A107" s="60"/>
      <c r="B107" s="6"/>
      <c r="C107" s="125"/>
      <c r="D107" s="125"/>
      <c r="E107" s="125"/>
      <c r="F107" s="125"/>
      <c r="G107" s="125"/>
      <c r="H107" s="125"/>
      <c r="I107" s="125"/>
      <c r="J107" s="125"/>
      <c r="K107" s="125"/>
      <c r="L107" s="125"/>
      <c r="M107" s="125"/>
      <c r="N107" s="125"/>
      <c r="O107" s="125"/>
      <c r="P107" s="125"/>
      <c r="Q107" s="125"/>
    </row>
    <row r="108" spans="1:17" x14ac:dyDescent="0.2">
      <c r="A108" s="60"/>
      <c r="B108" s="6"/>
      <c r="C108" s="125"/>
      <c r="D108" s="125"/>
      <c r="E108" s="125"/>
      <c r="F108" s="125"/>
      <c r="G108" s="125"/>
      <c r="H108" s="125"/>
      <c r="I108" s="125"/>
      <c r="J108" s="125"/>
      <c r="K108" s="125"/>
      <c r="L108" s="125"/>
      <c r="M108" s="125"/>
      <c r="N108" s="125"/>
      <c r="O108" s="125"/>
      <c r="P108" s="125"/>
      <c r="Q108" s="125"/>
    </row>
    <row r="109" spans="1:17" x14ac:dyDescent="0.2">
      <c r="A109" s="60"/>
      <c r="B109" s="6"/>
      <c r="C109" s="125"/>
      <c r="D109" s="125"/>
      <c r="E109" s="125"/>
      <c r="F109" s="125"/>
      <c r="G109" s="125"/>
      <c r="H109" s="125"/>
      <c r="I109" s="125"/>
      <c r="J109" s="125"/>
      <c r="K109" s="125"/>
      <c r="L109" s="125"/>
      <c r="M109" s="125"/>
      <c r="N109" s="125"/>
      <c r="O109" s="125"/>
      <c r="P109" s="125"/>
      <c r="Q109" s="125"/>
    </row>
  </sheetData>
  <mergeCells count="1">
    <mergeCell ref="A1:Q1"/>
  </mergeCells>
  <pageMargins left="0.7" right="0.7" top="0.75" bottom="0.75" header="0.3" footer="0.3"/>
  <pageSetup paperSize="9" scale="6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OPĆI DIO</vt:lpstr>
      <vt:lpstr>PLAN PRIHODA</vt:lpstr>
      <vt:lpstr>PLAN RASHODA I IZDATAKA</vt:lpstr>
      <vt:lpstr>'OPĆI DIO'!Print_Area</vt:lpstr>
      <vt:lpstr>'PLAN PRIHODA'!Print_Area</vt:lpstr>
      <vt:lpstr>'PLAN PRIHODA'!Print_Titles</vt:lpstr>
    </vt:vector>
  </TitlesOfParts>
  <Company>Ministarstvo Financija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mfkor</dc:creator>
  <cp:lastModifiedBy>Skola</cp:lastModifiedBy>
  <cp:lastPrinted>2019-12-20T09:34:40Z</cp:lastPrinted>
  <dcterms:created xsi:type="dcterms:W3CDTF">2013-09-11T11:00:21Z</dcterms:created>
  <dcterms:modified xsi:type="dcterms:W3CDTF">2019-12-23T10:18:39Z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Prilog - Obrasci - Prijedlog financijskog plana.xls</vt:lpwstr>
  </property>
</Properties>
</file>